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mc:AlternateContent xmlns:mc="http://schemas.openxmlformats.org/markup-compatibility/2006">
    <mc:Choice Requires="x15">
      <x15ac:absPath xmlns:x15ac="http://schemas.microsoft.com/office/spreadsheetml/2010/11/ac" url="E:\3. POSTEPOWANIA\2025\UCZKIN.ZP.20.2025.EU Produkty farmaceutyczne\4. SWZ i zalaczniki\"/>
    </mc:Choice>
  </mc:AlternateContent>
  <xr:revisionPtr revIDLastSave="0" documentId="13_ncr:1_{97F2A9DE-CE0A-40F8-AB70-4DDFE8E28F31}" xr6:coauthVersionLast="36" xr6:coauthVersionMax="36" xr10:uidLastSave="{00000000-0000-0000-0000-000000000000}"/>
  <bookViews>
    <workbookView xWindow="0" yWindow="0" windowWidth="28800" windowHeight="11805" xr2:uid="{00000000-000D-0000-FFFF-FFFF00000000}"/>
  </bookViews>
  <sheets>
    <sheet name="UCZKIN.ZP.20.2025.EU" sheetId="1" r:id="rId1"/>
  </sheets>
  <definedNames>
    <definedName name="_Hlk204253829" localSheetId="0">UCZKIN.ZP.20.2025.EU!$E$7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93" i="1" l="1"/>
  <c r="N93" i="1" s="1"/>
  <c r="M182" i="1"/>
  <c r="N182" i="1" s="1"/>
  <c r="L182" i="1"/>
  <c r="M197" i="1"/>
  <c r="N197" i="1" s="1"/>
  <c r="L197" i="1"/>
  <c r="L214" i="1"/>
  <c r="M221" i="1"/>
  <c r="L221" i="1"/>
  <c r="M226" i="1"/>
  <c r="L226" i="1"/>
  <c r="M231" i="1"/>
  <c r="L231" i="1"/>
  <c r="M236" i="1"/>
  <c r="L236" i="1"/>
  <c r="M242" i="1"/>
  <c r="L242" i="1"/>
  <c r="M247" i="1"/>
  <c r="L247" i="1"/>
  <c r="M252" i="1"/>
  <c r="L252" i="1"/>
  <c r="M257" i="1"/>
  <c r="L257" i="1"/>
  <c r="M263" i="1"/>
  <c r="L263" i="1"/>
  <c r="M269" i="1"/>
  <c r="L269" i="1"/>
  <c r="M274" i="1"/>
  <c r="L274" i="1"/>
  <c r="M214" i="1"/>
  <c r="M190" i="1"/>
  <c r="N190" i="1" s="1"/>
  <c r="L190" i="1"/>
  <c r="L93" i="1"/>
  <c r="N221" i="1" l="1"/>
  <c r="N214" i="1"/>
  <c r="N226" i="1" l="1"/>
  <c r="N231" i="1"/>
  <c r="N236" i="1" l="1"/>
  <c r="N242" i="1" l="1"/>
  <c r="N247" i="1" l="1"/>
  <c r="N252" i="1" l="1"/>
  <c r="N257" i="1"/>
  <c r="N263" i="1" l="1"/>
  <c r="N269" i="1"/>
  <c r="N274" i="1" l="1"/>
  <c r="D16" i="1" s="1"/>
</calcChain>
</file>

<file path=xl/sharedStrings.xml><?xml version="1.0" encoding="utf-8"?>
<sst xmlns="http://schemas.openxmlformats.org/spreadsheetml/2006/main" count="628" uniqueCount="233">
  <si>
    <t>Lp</t>
  </si>
  <si>
    <t>Ilość do zamówienia</t>
  </si>
  <si>
    <t>Stawka podatku VAT</t>
  </si>
  <si>
    <t>Cena brutto za zamawianą ilość</t>
  </si>
  <si>
    <t>Cena netto za zamawianą ilość</t>
  </si>
  <si>
    <t>sztuka</t>
  </si>
  <si>
    <t>opakowanie</t>
  </si>
  <si>
    <t>komplet</t>
  </si>
  <si>
    <t xml:space="preserve">Jednostka miary </t>
  </si>
  <si>
    <t>Cena netto za sztukę jednostki miary</t>
  </si>
  <si>
    <t>Cena brutto za sztukę jednostki miary</t>
  </si>
  <si>
    <t xml:space="preserve">Opis asortymentu </t>
  </si>
  <si>
    <t xml:space="preserve">Clarithromycinum, tabletki powlekane o przedłużonym uwalnianiu; 500 mg; 7 tabl. </t>
  </si>
  <si>
    <t xml:space="preserve">Losartanum kalicum, 50 mg x 28 tbl. </t>
  </si>
  <si>
    <t xml:space="preserve">Diclofenacum natricum + Misoprostolum, tabletki; 50 mg + 0,2 mg (1 tabl. zawiera: 50 mg diklofenaku, 0,2 mg mizoprostolu); 20 tabl. </t>
  </si>
  <si>
    <t xml:space="preserve">Bromocriptini mesylas, tabletki; 2,5 mg; 30 tabl. </t>
  </si>
  <si>
    <t xml:space="preserve">Clindamycinum, tabletki powlekane; 300 mg; 16 tabl. </t>
  </si>
  <si>
    <t xml:space="preserve">Clotrimazolum, tabletki dopochwowe; 100 mg; 6 tabl. </t>
  </si>
  <si>
    <t xml:space="preserve">Erythromycini cyclocarbonas, tabletki powlekane; 250 mg; 16 tabl. </t>
  </si>
  <si>
    <t xml:space="preserve">Midazolamum, tabletki powlekane; 7,5 mg; 10 tabl. </t>
  </si>
  <si>
    <t xml:space="preserve">Doxycyclinum, kapsułki twarde; 100 mg; 10 kaps. </t>
  </si>
  <si>
    <t xml:space="preserve">Dydrogesteronum, tabletki powlekane; 10 mg; 20 tabl. </t>
  </si>
  <si>
    <t xml:space="preserve">Prednisonum,  tabletki; 5 mg; 100 tabl. </t>
  </si>
  <si>
    <t xml:space="preserve">Prednisonum,  tabletki; 20 mg; 20 tabl. </t>
  </si>
  <si>
    <t xml:space="preserve">Estradiol, tabletki powlekane; 2 mg; 28 tabl. </t>
  </si>
  <si>
    <t xml:space="preserve">Carbamazepinum, tabletki; 200 mg; 50 tabl. </t>
  </si>
  <si>
    <t xml:space="preserve">Acetylcysteinum, tabletki musujące; 200 mg; 10 tabl. </t>
  </si>
  <si>
    <t xml:space="preserve">Furaginum, tabletki; 50 mg; 30 tabl. </t>
  </si>
  <si>
    <t xml:space="preserve">Ferrosi sulfas,  tabletki o przedłużonym uwalnianiu; 1 tabl. zawiera 80 mg żelaza (II), w postaci półtorawodnego siarczanu żelaza (II); 30 tabl. </t>
  </si>
  <si>
    <t xml:space="preserve">Ibuprofenum, kapsułki miękkie; 200 mg; 60 kaps. </t>
  </si>
  <si>
    <t xml:space="preserve">Ketoprofenum, kapsułki twarde; 50 mg; 20 kaps. </t>
  </si>
  <si>
    <t xml:space="preserve">Phenobarbitalum, tabletki; 15 mg; 10 tabl. </t>
  </si>
  <si>
    <t xml:space="preserve">Progesteronum, tabletki dopochwowe; 50 mg; 30 tabl. </t>
  </si>
  <si>
    <t xml:space="preserve">Nystatinum, tabletki dojelitowe; 500 000 j.m.; 16 tabl. </t>
  </si>
  <si>
    <t>Dexamethasonum, tabletki; 1 mg; 20 tabl.</t>
  </si>
  <si>
    <t xml:space="preserve">Perindoprilum argininum, 5 mg x 30 tbl. </t>
  </si>
  <si>
    <t>Ketoprofenum, czopki; 100 mg; 10 czopków.</t>
  </si>
  <si>
    <t xml:space="preserve">Medroxyprogesteroni acetas, tabletki; 5 mg; 30 tabl. </t>
  </si>
  <si>
    <t xml:space="preserve">Diazepamum,  tabletki; 2 mg; 20 tabl. </t>
  </si>
  <si>
    <t xml:space="preserve">Spiramycinum,  tabletki powlekane; 3 mln j.m.; 10 tabl. </t>
  </si>
  <si>
    <t xml:space="preserve">Spironolactonum,  tabletki; 25 mg; 20 tabl. </t>
  </si>
  <si>
    <t xml:space="preserve">Propylthiouracilum,  tabletki; 50 mg; 20 tabl. </t>
  </si>
  <si>
    <t xml:space="preserve">Thiethylperazinum,  tabletki powlekane; 6,5 mg; 50 tabl. </t>
  </si>
  <si>
    <t xml:space="preserve">Dextromethorphani hydrobromidum, tabletki powlekane; 15 mg; 10 tabl. </t>
  </si>
  <si>
    <t xml:space="preserve">Pyridoxini hydrochloridum, 50 mg x 50 tbl. </t>
  </si>
  <si>
    <t xml:space="preserve">Amoxicillinum, granulat do sporządzania zawiesiny doustnej; 100 mg/ml (500 mg/5 ml); 60 ml. </t>
  </si>
  <si>
    <t xml:space="preserve">Hyoscini butylbromidum, roztwór do wstrzykiwań; 20 mg/ml ; 10 amp. </t>
  </si>
  <si>
    <t xml:space="preserve">Betamethasonum, roztwór do wstrzykiwań; 4 mg/ml x 1 amp. </t>
  </si>
  <si>
    <t xml:space="preserve">Clonazepamum, roztwór do wstrzykiwań, 1 mg/ml x 10 amp. </t>
  </si>
  <si>
    <t xml:space="preserve">Clonazepamum, tabletki; 2 mg; 30 tabl. </t>
  </si>
  <si>
    <t xml:space="preserve">Clonazepamum, tabletki; 0,5 mg; 30 tabl. </t>
  </si>
  <si>
    <t xml:space="preserve">Amiodaroni hydrochloridum,  roztwór do wstrzykiwań; 50 mg/ml (150 mg/3 ml); 6 amp. 3 ml </t>
  </si>
  <si>
    <t xml:space="preserve">Dobutaminum, koncentrat do sporządzania roztworu do infuzji; 50 mg/ml (250 mg/5 ml); 5 amp. 5 ml </t>
  </si>
  <si>
    <t xml:space="preserve">Fluconazolum,  roztwór do infuzji; 2 mg/ml; 100 ml. </t>
  </si>
  <si>
    <t xml:space="preserve">Flumazenilum, roztwór do wstrzykiwań, koncentrat do sporządzania roztworu do infuzji; 0,1 mg/ml; 5 amp. 5 ml. </t>
  </si>
  <si>
    <t xml:space="preserve">Glucosum, roztwór do wstrzykiwań, 20% x 10 amp. 10 ml </t>
  </si>
  <si>
    <t xml:space="preserve">Glucosum, roztwór do wstrzykiwań, 40% x 10 amp. 10 ml </t>
  </si>
  <si>
    <t>Hydroxyzini hydrochloridum, roztwór do wstrzykiwań; 50 mg/ml (100 mg/2 ml); 5 amp.</t>
  </si>
  <si>
    <t>Cholesteroli unguentum, 100 g.</t>
  </si>
  <si>
    <t>Methadoni hydrochloridum, syrop; 1 mg/ml (0,1%); 1 butelka 10 ml.</t>
  </si>
  <si>
    <t>Methadoni hydrochloridum, syrop; 1 mg/ml (0,1%); 1 butelka 20 ml.</t>
  </si>
  <si>
    <t>Methadoni hydrochloridum, syrop; 1 mg/ml (0,1%); 1 butelka 100 ml.</t>
  </si>
  <si>
    <t xml:space="preserve">Diazepamum, tabletki powlekane; 5 mg; 20 tabl. </t>
  </si>
  <si>
    <t xml:space="preserve">Drotaverini hydrochloridum, roztwór do wstrzykiwań; 20 mg/ml (40 mg/2 ml); 5 amp. 2 ml. </t>
  </si>
  <si>
    <t>Propafenoni hydrochloridum, roztwór do wstrzykiwań; 3,5 mg/ml (70 mg/20 ml); 5 amp. 20 ml.</t>
  </si>
  <si>
    <t xml:space="preserve">Sufentanilum, roztwór do wstrzykiwań; 50 µg/ 10ml; 5 amp. </t>
  </si>
  <si>
    <t xml:space="preserve">Sufentanilum, roztwór do wstrzykiwań; 250 µg/ 5ml; 5 amp. </t>
  </si>
  <si>
    <t xml:space="preserve">Pyridoxini hydrochloridum, 50 mg/2 ml x 5 amp. </t>
  </si>
  <si>
    <t xml:space="preserve">Ethylis chloridum, aerozol; 1 pojemnik zawiera 70 g chlorku etylu; 70 g </t>
  </si>
  <si>
    <t>Zasypka, zawiera: alantoinę, tlenek cynku, talk, skrobię ziemniaczaną; 100 g.</t>
  </si>
  <si>
    <t>Aluminii acetotartras,  żel; 10 mg/g; 75 g.</t>
  </si>
  <si>
    <t xml:space="preserve">Sulfathiazolum argentum,  krem; 20 mg/g; 40 g. </t>
  </si>
  <si>
    <t>Polyvidonum iodinatum,  globulki dopochwowe; 200 mg; 14 globulek.</t>
  </si>
  <si>
    <t>Polyvidonum iodinatum,  płyn; 100 mg/ml (10%); 30 ml .</t>
  </si>
  <si>
    <t>Polyvidonum iodinatum,  płyn; 100 mg/ml (10%); 1000 ml .</t>
  </si>
  <si>
    <t xml:space="preserve">Clotrimazolum, krem; 10 mg/g; 20 g. </t>
  </si>
  <si>
    <t>Dexamethasonum, aerozol, 0,15 mg/ml x 55 ml.</t>
  </si>
  <si>
    <t>Estradiolum, 0,05 mg/24h x 4 plastry.</t>
  </si>
  <si>
    <t>Lidocainum, aerozol na skórę, roztwór, 10%, butelka 38 g.</t>
  </si>
  <si>
    <t>Neomycini sulfas,  aerozol na skórę, zawiesina; 11,72 mg/g; 32 g .</t>
  </si>
  <si>
    <t xml:space="preserve">Phenylephrini hydrochloridum, krople do oczu, roztwór; 100 mg/ml; 10 ml. </t>
  </si>
  <si>
    <t xml:space="preserve">Natamycinum + Hydrocortisonum + Neomycinum,  maść; 1 g zawiera: 10 mg natamycyny, 3500 j.m. neomycyny, 10 mg hydrokortyzonu; 15 g </t>
  </si>
  <si>
    <t xml:space="preserve">Amoxycillinum + Acidum Clavulanicum, proszek do sporządzania roztworu do wstrzykiwań i infuzji; 1,2 g - 1 g amoksycyliny, 200 mg kwasu klawulanowego x 1 fiol. </t>
  </si>
  <si>
    <t xml:space="preserve">Amoxycillinum + Acidum Clavulanicum, proszek do sporządzania roztworu do wstrzykiwań i infuzji; 600 mg - 500 mg amoksycyliny, 100 mg kwasu klawulanowego x 1 fiol. </t>
  </si>
  <si>
    <t xml:space="preserve">Midazolamum, 15 mg x 100 tbl. </t>
  </si>
  <si>
    <t xml:space="preserve">Atenololum, tabletki; 25 mg; 30 tabl. </t>
  </si>
  <si>
    <t xml:space="preserve">Acidum ursodeoxycholicum,  kapsułki twarde; 300 mg; 50 kaps. </t>
  </si>
  <si>
    <t>Bisacodylum,  czopki; 10 mg; 10 czopków .</t>
  </si>
  <si>
    <t xml:space="preserve">Ceftazidimum, proszek do sporządzania roztworu do wstrzykiwań i infuzji; 1 g; 1 fiol. </t>
  </si>
  <si>
    <t xml:space="preserve">Diclofenacum natricum, tabletki powlekane o przedłużonym uwalnianiu; 100 mg; 20 tabl. </t>
  </si>
  <si>
    <t xml:space="preserve">Omeprazolum, kapsułki dojelitowe twarde; 40 mg; 28 kaps. </t>
  </si>
  <si>
    <t xml:space="preserve">Aciclovirum, tabletki; 400 mg; 30 tabl. </t>
  </si>
  <si>
    <t xml:space="preserve">Bisoprololi fumaras, tabletki powlekane; 10 mg; 30 tabl. </t>
  </si>
  <si>
    <t xml:space="preserve">Bisoprololi fumaras, tabletki powlekane; 5 mg; 30 tabl. </t>
  </si>
  <si>
    <t xml:space="preserve">Glyceroli trinitras,  roztwór do infuzji; 1 mg/ml (10 mg/10 ml); 10 amp. 10 ml. </t>
  </si>
  <si>
    <t>Acidum acetylsalicylicum 75 mg x 60 tbl. Tabletki dojelitowe.</t>
  </si>
  <si>
    <t xml:space="preserve">Acenocoumarolum, 4 mg x 60 tbl. </t>
  </si>
  <si>
    <t>Atropini sulfas, roztwór do wstrzykiwań; 1 mg/ml X 10 amp.</t>
  </si>
  <si>
    <t>Amikacinum, roztwór do wstrzykiwań i infuzji; 125 mg/ml (250 mg/2 ml); 1 amp. 2 ml.</t>
  </si>
  <si>
    <t xml:space="preserve">Amikacinum, roztwór do wstrzykiwań i infuzji; 250 mg/ml (500 mg/2 ml); 1 amp. 2 ml. </t>
  </si>
  <si>
    <t xml:space="preserve">Cefazolinum, proszek do sporządzania roztworu do wstrzykiwań; 1 g; 1 fiol. </t>
  </si>
  <si>
    <t xml:space="preserve">Cefuroximum, proszek do sporządzania roztworu lub zawiesiny do wstrzykiwań; 750 mg; 1 fiol. </t>
  </si>
  <si>
    <t xml:space="preserve">Cefuroximum, proszek do sporządzania roztworu do wstrzykiwań; 1,5 g; 1 fiol. </t>
  </si>
  <si>
    <t xml:space="preserve">Cefuroximum, tabletki powlekane; 250 mg; 10 tabl. </t>
  </si>
  <si>
    <t xml:space="preserve">Cefuroximum, tabletki powlekane; 500 mg; 10 tabl. </t>
  </si>
  <si>
    <t xml:space="preserve">Ceftriaxonum, proszek do sporządzania roztworu do wstrzykiwań i infuzji; 1 g; 1 fiol. </t>
  </si>
  <si>
    <t xml:space="preserve">Ceftriaxonum, proszek do sporządzania roztworu do wstrzykiwań i infuzji; 2 g; 1 fiol. </t>
  </si>
  <si>
    <t>Calcii chloridum dihydricum, roztwór do wstrzykiwań; 100 mg/ml; 10 amp. 10 ml.</t>
  </si>
  <si>
    <t>Ciprofloxacinum, roztwór do infuzji; 2 mg/ml; 100 ml.</t>
  </si>
  <si>
    <t xml:space="preserve">Ciprofloxacinum, tabletki powlekane; 500 mg; 10 tabl. </t>
  </si>
  <si>
    <t>Clemastinum, roztwór do wstrzykiwań; 1 mg/ml (2 mg/2 ml); 5 amp. 2 ml.</t>
  </si>
  <si>
    <t>Digoxinum, roztwór do wstrzykiwań; 0,25 mg/ml; 5 amp. 2 ml.</t>
  </si>
  <si>
    <t xml:space="preserve">Digoxinum, tabletki; 0,25 mg; 30 tabl. </t>
  </si>
  <si>
    <t>Dopamini hydrochloridum, roztwór do infuzji; 40 mg/ml; 10 amp. 5 ml.</t>
  </si>
  <si>
    <t>Enalaprili maleas, tabletki; 10 mg; 60 tabl.</t>
  </si>
  <si>
    <t>Enalaprili maleas, tabletki; 5 mg; 30 tabl.</t>
  </si>
  <si>
    <t xml:space="preserve">Ephedrini hydrochloridum, roztwór do wstrzykiwań; 25 mg/ml; 10 amp. 1 ml. </t>
  </si>
  <si>
    <t xml:space="preserve">Fentanylum, roztwór do wstrzykiwań; 50 µg/ml; 50 amp. 2 ml. Można podawać: domięśniowo, dożylnie, podskórnie, zewnątrzoponowo, podpajęczynówkowo. </t>
  </si>
  <si>
    <t xml:space="preserve">Metformini hydrochloridum, tabletki powlekane; 500 mg; 60 tabl. </t>
  </si>
  <si>
    <t xml:space="preserve">Furosemidum, roztwór do wstrzykiwań; 10 mg/ml (20 mg/2 ml); 50 amp. 2 ml. </t>
  </si>
  <si>
    <t xml:space="preserve">Furosemidum, tabletki; 40 mg; 30 tabl. </t>
  </si>
  <si>
    <t>Indapamidum, tabletki o przedłużonym uwalnianiu; 1,5 mg; 30 tabl.</t>
  </si>
  <si>
    <t xml:space="preserve">Kalii chloridum, koncentrat do sporządzania roztworu do infuzji; 150 mg/ml; 10 fiol. 20 ml. </t>
  </si>
  <si>
    <t xml:space="preserve">Loperamidi hydrochloridum, tabletki; 2 mg; 30 tabl. </t>
  </si>
  <si>
    <t xml:space="preserve">Magnesium sulfuricum, 20%, koncentrat do sporządzania roztworu do infuzji. 10 amp. </t>
  </si>
  <si>
    <t xml:space="preserve">Metoprololi succinas, tabletki o przedłużonym uwalnianiu; 23,75 mg ; 28 tabl. </t>
  </si>
  <si>
    <t xml:space="preserve">Metoprololi succinas, tabletki o przedłużonym uwalnianiu; 47,5 mg ; 28 tabl. </t>
  </si>
  <si>
    <t xml:space="preserve">Metoclopramidi hydrochloridum, roztwór do wstrzykiwań; 5 mg/ml (10 mg/2 ml); 5 amp. 2 ml. </t>
  </si>
  <si>
    <t>Midazolamum, roztwór do wstrzykiwań; 1 mg/ml (5 mg/5 ml); 10 amp. 5 ml.</t>
  </si>
  <si>
    <t xml:space="preserve">Natrii hydrogenocarbonas, roztwór do wstrzykiwań, 8,4%, 1,68 g/20 ml x 10 amp. </t>
  </si>
  <si>
    <t>Papaverini hydrochloridum, roztwór do wstrzykiwań; 20 mg/ml (40 mg/2 ml); 10 amp. 2 ml.</t>
  </si>
  <si>
    <t xml:space="preserve">Propafenoni hydrochloridum, tabletki powlekane; 150 mg; 20 tabl. </t>
  </si>
  <si>
    <t xml:space="preserve">Ramiprilum, tabletki; 2,5 mg; 28 tabl. </t>
  </si>
  <si>
    <t xml:space="preserve">Ramiprilum, tabletki; 5 mg; 28 tabl. </t>
  </si>
  <si>
    <t>Tramadoli hydrochloridum, kapsułki; 50 mg; 20 kaps.</t>
  </si>
  <si>
    <t>Tramadoli hydrochloridum, roztwór do wstrzykiwań; 50 mg/ml; 5 amp. 2 ml.</t>
  </si>
  <si>
    <t xml:space="preserve">Tramadoli hydrochloridum, tabletki o przedłużonym uwalnianiu; 100 mg; 30 tabl. </t>
  </si>
  <si>
    <t xml:space="preserve">Ketoprofenum,tabletki; 100 mg; 30 tabl. </t>
  </si>
  <si>
    <t xml:space="preserve">Amlodipinum, tabletki; 10 mg; 30 tabl. </t>
  </si>
  <si>
    <t>Aluminii acetas tartras, 1 g x 6 tbl.</t>
  </si>
  <si>
    <t xml:space="preserve">Cetirizini dihydrochloridum, tabletki powlekane; 10 mg; 20 tabl. </t>
  </si>
  <si>
    <t xml:space="preserve">Clemastinum, tabletki; 1 mg; 30 tabl. </t>
  </si>
  <si>
    <t xml:space="preserve">Drotaverini hydrochloridum,  tabletki; 40 mg; 40 tabl. </t>
  </si>
  <si>
    <t xml:space="preserve">Aciclovirum, tabletki; 200 mg; 30 tabl. </t>
  </si>
  <si>
    <t xml:space="preserve">Hydrochlorothiazidum, tabletki; 25 mg; 30 tabl.  </t>
  </si>
  <si>
    <t xml:space="preserve">Metoclopramidi hydrochloridum,  tabletki; 10 mg; 50 tabl. </t>
  </si>
  <si>
    <t xml:space="preserve">Propranololi hydrochloridum,  	tabletki powlekane; 40 mg; 50 tabl. </t>
  </si>
  <si>
    <t xml:space="preserve">Amoxycillinum + Acidum clavulanicum,  tabletki powlekane; 1 g (875 mg + 125 mg) ; 14 tabl. </t>
  </si>
  <si>
    <t xml:space="preserve">Amoxycillinum + Acidum clavulanicum,  tabletki powlekane; 625 mg (500 mg + 125 mg);  14 tabl. </t>
  </si>
  <si>
    <t>Urapidilum, roztwór do wstrzykiwań; 5 mg/ml (25 mg/5 ml); 5 amp</t>
  </si>
  <si>
    <t>Haloperidolum, roztwór do wstrzykiwań; 5 mg/ml; 10 amp.</t>
  </si>
  <si>
    <t>Lorazepamum,  1 mg; 25 tbl.</t>
  </si>
  <si>
    <t xml:space="preserve">Lorazepamum,  2,5 mg; 25 tbl. </t>
  </si>
  <si>
    <t>Morphini sulfas, roztwór do wstrzykiwań; 1 mg/ml; 10 amp. 2 ml.</t>
  </si>
  <si>
    <t xml:space="preserve">Diazepamum, roztwór do wstrzykiwań; 5 mg/ml (10 mg/2 ml); 5 amp. 2 ml </t>
  </si>
  <si>
    <t>Neostigmini methylsulfas, roztwór do wstrzykiwań, 0,5 mg/ ml x 10 amp.</t>
  </si>
  <si>
    <t xml:space="preserve">Phytomenadionum, roztwór do wstrzykiwań; 10 mg/ml; 10 amp. </t>
  </si>
  <si>
    <t xml:space="preserve">Acidum ascorbicum, roztwór do wstrzykiwań; 100 mg/ml (500 mg/5 ml); 10 amp. 5 ml. </t>
  </si>
  <si>
    <t xml:space="preserve">Omeprazolum, proszek do sporządzania roztworu do infuzji; 40 mg; 1 fiol. </t>
  </si>
  <si>
    <t>Liofilizowana antytrombina z osocza ludzkiego. Proszek i rozpuszczalnik do sporządzania roztworu do infuzji. 500 j.m./10 ml.</t>
  </si>
  <si>
    <t xml:space="preserve">Ludzki kompleks protrombiny, proszek i rozpuszczalnik do sporządzania roztworu do infuzji. 500 j.m./ 20 ml. 1 fiol. zawiera: 500 j.m. czynnika IX, 280–760 j.m. czynnika II, 180–480 j.m. czynnika VII, 360–600 j.m. czynnika X, 260–620 j.m. białka C, 240–640 j.m. białka S); 1 fiol. z proszkiem + 1 fiol. z rozp. 20 ml + 1 igła dwustronna + 1 igła z filtrem. </t>
  </si>
  <si>
    <t xml:space="preserve">Piperacillinum 2 g, Tazobactamum 0,25 g, 50 ml x 10 fiolek. </t>
  </si>
  <si>
    <t xml:space="preserve">Ampicillinum + Sulbactamum, proszek do sporządzania roztworu do wstrzykiwań i infuzji; 1,5 g - 1 g ampicyliny, 500 mg sulbaktamu x 1 fiol. </t>
  </si>
  <si>
    <t xml:space="preserve">Ampicillinum + Sulbactamum, proszek do sporządzania roztworu do wstrzykiwań i infuzji; 3g - 2 g ampicyliny, 1 g sulbaktamu x 1 fiol. </t>
  </si>
  <si>
    <t xml:space="preserve">Immunoglobulinum humanum hepatitidis B, roztwór do wstrzykiwań; 200 j.m./ ml x 1 amp. </t>
  </si>
  <si>
    <t>Iomeprolum,  roztwór do wstrzykiwań, 250 mg jodu/ml. 50 ml.</t>
  </si>
  <si>
    <t xml:space="preserve"> Immunoglobulina ludzka, roztwór do infuzji; 50 mg/ml (500 mg/10 ml); 1 fiol. 10 ml, 1 ml roztworu zawiera 50 mg białka osocza ludzkiego, w tym ≥95% immunoglobuliny: 38 mg IgG (w tym ok. 63% IgG1, ok. 26% IgG2, ok. 4% IgG3, ok. 7% IgG4), 6 mg IgM i 6 mg IgA. </t>
  </si>
  <si>
    <r>
      <t>Roztwór immunoglobuliny, 1 ml roztworu zawiera 50 mg białka osocza ludzkiego, w tym ≥ 96% IgG (ok. 65% IgG</t>
    </r>
    <r>
      <rPr>
        <vertAlign val="subscript"/>
        <sz val="10"/>
        <color theme="1"/>
        <rFont val="Calibri"/>
        <family val="2"/>
        <charset val="238"/>
        <scheme val="minor"/>
      </rPr>
      <t>1</t>
    </r>
    <r>
      <rPr>
        <sz val="10"/>
        <color theme="1"/>
        <rFont val="Calibri"/>
        <family val="2"/>
        <charset val="238"/>
        <scheme val="minor"/>
      </rPr>
      <t>, ok. 30% IgG</t>
    </r>
    <r>
      <rPr>
        <vertAlign val="subscript"/>
        <sz val="10"/>
        <color theme="1"/>
        <rFont val="Calibri"/>
        <family val="2"/>
        <charset val="238"/>
        <scheme val="minor"/>
      </rPr>
      <t>2</t>
    </r>
    <r>
      <rPr>
        <sz val="10"/>
        <color theme="1"/>
        <rFont val="Calibri"/>
        <family val="2"/>
        <charset val="238"/>
        <scheme val="minor"/>
      </rPr>
      <t>, ok. 3% IgG</t>
    </r>
    <r>
      <rPr>
        <vertAlign val="subscript"/>
        <sz val="10"/>
        <color theme="1"/>
        <rFont val="Calibri"/>
        <family val="2"/>
        <charset val="238"/>
        <scheme val="minor"/>
      </rPr>
      <t>3</t>
    </r>
    <r>
      <rPr>
        <sz val="10"/>
        <color theme="1"/>
        <rFont val="Calibri"/>
        <family val="2"/>
        <charset val="238"/>
        <scheme val="minor"/>
      </rPr>
      <t>, ok. 2% IgG</t>
    </r>
    <r>
      <rPr>
        <vertAlign val="subscript"/>
        <sz val="10"/>
        <color theme="1"/>
        <rFont val="Calibri"/>
        <family val="2"/>
        <charset val="238"/>
        <scheme val="minor"/>
      </rPr>
      <t>4</t>
    </r>
    <r>
      <rPr>
        <sz val="10"/>
        <color theme="1"/>
        <rFont val="Calibri"/>
        <family val="2"/>
        <charset val="238"/>
        <scheme val="minor"/>
      </rPr>
      <t xml:space="preserve">) z przeciwciałami przeciwko wirusowi </t>
    </r>
    <r>
      <rPr>
        <i/>
        <sz val="10"/>
        <color theme="1"/>
        <rFont val="Calibri"/>
        <family val="2"/>
        <charset val="238"/>
        <scheme val="minor"/>
      </rPr>
      <t xml:space="preserve">varicella-zoster </t>
    </r>
    <r>
      <rPr>
        <sz val="10"/>
        <color theme="1"/>
        <rFont val="Calibri"/>
        <family val="2"/>
        <charset val="238"/>
        <scheme val="minor"/>
      </rPr>
      <t>(nie mniej niż 25 j.m.). Zawartość IgA wynosi ≤ 2 mg/ml. 25 j.m./ ml, fiolka 5 ml.</t>
    </r>
  </si>
  <si>
    <r>
      <t>Roztwór immunoglobuliny, 1 ml roztworu zawiera 50 mg białka osocza ludzkiego, w tym ≥ 96% IgG (ok. 65% IgG</t>
    </r>
    <r>
      <rPr>
        <vertAlign val="subscript"/>
        <sz val="10"/>
        <color theme="1"/>
        <rFont val="Calibri"/>
        <family val="2"/>
        <charset val="238"/>
        <scheme val="minor"/>
      </rPr>
      <t>1</t>
    </r>
    <r>
      <rPr>
        <sz val="10"/>
        <color theme="1"/>
        <rFont val="Calibri"/>
        <family val="2"/>
        <charset val="238"/>
        <scheme val="minor"/>
      </rPr>
      <t>, ok. 30% IgG</t>
    </r>
    <r>
      <rPr>
        <vertAlign val="subscript"/>
        <sz val="10"/>
        <color theme="1"/>
        <rFont val="Calibri"/>
        <family val="2"/>
        <charset val="238"/>
        <scheme val="minor"/>
      </rPr>
      <t>2</t>
    </r>
    <r>
      <rPr>
        <sz val="10"/>
        <color theme="1"/>
        <rFont val="Calibri"/>
        <family val="2"/>
        <charset val="238"/>
        <scheme val="minor"/>
      </rPr>
      <t>, ok. 3% IgG</t>
    </r>
    <r>
      <rPr>
        <vertAlign val="subscript"/>
        <sz val="10"/>
        <color theme="1"/>
        <rFont val="Calibri"/>
        <family val="2"/>
        <charset val="238"/>
        <scheme val="minor"/>
      </rPr>
      <t>3</t>
    </r>
    <r>
      <rPr>
        <sz val="10"/>
        <color theme="1"/>
        <rFont val="Calibri"/>
        <family val="2"/>
        <charset val="238"/>
        <scheme val="minor"/>
      </rPr>
      <t>, ok. 2% IgG</t>
    </r>
    <r>
      <rPr>
        <vertAlign val="subscript"/>
        <sz val="10"/>
        <color theme="1"/>
        <rFont val="Calibri"/>
        <family val="2"/>
        <charset val="238"/>
        <scheme val="minor"/>
      </rPr>
      <t>4</t>
    </r>
    <r>
      <rPr>
        <sz val="10"/>
        <color theme="1"/>
        <rFont val="Calibri"/>
        <family val="2"/>
        <charset val="238"/>
        <scheme val="minor"/>
      </rPr>
      <t xml:space="preserve">) z przeciwciałami przeciwko wirusowi </t>
    </r>
    <r>
      <rPr>
        <i/>
        <sz val="10"/>
        <color theme="1"/>
        <rFont val="Calibri"/>
        <family val="2"/>
        <charset val="238"/>
        <scheme val="minor"/>
      </rPr>
      <t xml:space="preserve">varicella-zoster </t>
    </r>
    <r>
      <rPr>
        <sz val="10"/>
        <color theme="1"/>
        <rFont val="Calibri"/>
        <family val="2"/>
        <charset val="238"/>
        <scheme val="minor"/>
      </rPr>
      <t>(nie mniej niż 25 j.m.). Zawartość IgA wynosi ≤ 2 mg/ml. 25 j.m./ ml, fiolka 20 ml.</t>
    </r>
  </si>
  <si>
    <t xml:space="preserve">Captoprilum, tabletki; 12,5 mg; 30 tabl. </t>
  </si>
  <si>
    <t xml:space="preserve">Captoprilum, tabletki; 25 mg; 30 tabl. </t>
  </si>
  <si>
    <t xml:space="preserve">Hydrocortisoni acetas, tabletki; 20 mg; 20 tabl. </t>
  </si>
  <si>
    <t xml:space="preserve">Hydroxyzini hydrochloridum, tabletki powlekane; 10 mg; 30 tabl. </t>
  </si>
  <si>
    <t xml:space="preserve">Hydroxyzini hydrochloridum, tabletki powlekane; 25 mg; 30 tabl. </t>
  </si>
  <si>
    <t xml:space="preserve">Aciclovirum,  proszek do sporządzania roztworu do infuzji; 250 mg; 5 fiol. </t>
  </si>
  <si>
    <t xml:space="preserve">Suxamethonii chloridum, proszek do sporządzania roztworu do wstrzykiwań; 200 mg; 10 fiol. </t>
  </si>
  <si>
    <t>Mometasoni furoas, maść; 1 mg/g; 15 g.</t>
  </si>
  <si>
    <t>Lidocainum,  żel; 20 mg/g (2%); 30 g + kaniula.</t>
  </si>
  <si>
    <t>Natrii valproas, proszek i rozpuszczalnik do sporządzania roztworu do wstrzykiwań; 400 mg; 4 fiol. z proszkiem + 4 amp. z rozp. 4 ml.</t>
  </si>
  <si>
    <t xml:space="preserve">Etomidatum, emulsja do wstrzykiwań; 2 mg/ml (20 mg/10 ml); 10 amp. 10 ml. </t>
  </si>
  <si>
    <t xml:space="preserve">Prednisoloni hemisuccinas,  proszek i rozpuszczalnik do sporządzania roztworu do wstrzykiwań i infuzji; 25 mg, 3 amp. z proszkiem + 3 amp. rozp. 2 ml.
</t>
  </si>
  <si>
    <t xml:space="preserve">Prednisoloni hemisuccinas,  proszek i rozpuszczalnik do sporządzania roztworu do wstrzykiwań i infuzji; 50 mg, 3 amp. z proszkiem + 3 amp. rozp. 2 ml.
</t>
  </si>
  <si>
    <t>Insulin glulisine, roztwór do wstrzykiwań; 100 j./ml; 5 wstrzykiwaczy 3 ml.</t>
  </si>
  <si>
    <t xml:space="preserve">Insulin isophanic human, zawiesina do wstrzykiwań; 100 j.m./ml; 5 wstrzykiwaczy 3 ml. </t>
  </si>
  <si>
    <t xml:space="preserve">Insulin human, roztwór do wstrzykiwań; 100 j.m./ml; 5 wstrzykiwaczy 3 ml. </t>
  </si>
  <si>
    <t xml:space="preserve">Progesteronum 0,1 g tabletki dopochwowe 30 szt. </t>
  </si>
  <si>
    <t xml:space="preserve"> 500 mg zasadowego węglanu magnezu (130 mg jonów magnezu), 60 tabl.</t>
  </si>
  <si>
    <t>Imipenem/Cilastatin proszek do sporządzania roztworu do infuzji; 500 mg + 500 mg (1 fiol. zawiera: 500 mg imipenemu, 500 mg cylastatyny); 10 fiol.</t>
  </si>
  <si>
    <t xml:space="preserve">Caffeine citrate, jeden ml zawiera 10 mg cytrynianu kofeiny (co odpowiada 5 mg kofeiny), 10 mg/ml x 50 amp., roztwór do infuzji lub do podawania doustnego. </t>
  </si>
  <si>
    <t xml:space="preserve">Progesteronum 200 mg, kapsułki dopochwowe, miękkie, 15 szt. </t>
  </si>
  <si>
    <t>Immunoglobulina ludzka anty - rh 0 (d), roztwór do wstrzykiwań, 50 µg (1 amp. zawiera 50 µg przeciwciał anty-D), 1 amp.</t>
  </si>
  <si>
    <t>Immunoglobulina ludzka anty - rh 0 (d), roztwór do wstrzykiwań, 150 µg (1 amp. zawiera 150 µg przeciwciał anty-D), 1 amp.</t>
  </si>
  <si>
    <t xml:space="preserve">Zieleń indocyjaninowa 5 mg/ml, każda fiolka zawiera 25 mg zieleni indocyjaninowej do rozpuszczenia w 5 ml wody do wstrzykiwań. Opakowanie 5 fiolek. </t>
  </si>
  <si>
    <t xml:space="preserve">Zawiesina do wstrzykiwań, szczepionka przeciw wirusowi brodawczaka ludzkiego, 1 dawka (0,5 ml) zawiera około: 30 µg białka L1 HPV typu 6, 40 µg białka L1 HPV typu 11, 60 µg białka L1 HPV typu 16, 40 µg białka L1 HPV typu 18, 20 µg białka L1 HPV typu 31, 20 µg białka L1 HPV typu 33, 20 µg białka L1 HPV typu 45, 20 µg białka L1 HPV typu 52, 20 µg białka L1 HPV typu 58; 1 ampułkostrzykawka 0,5 ml + 2 igły. Białko L1 w postaci wirusopodobnych cząsteczek wytwarzanych w komórkach drożdży (Saccharomyces cerevisiae CANADE3C-5 (szczep1895)) technologią rekombinacji DNA. Adsorbowane na adiuwancie, amorficznym hydroksyfosforanosiarczanie glinu (0,5 miligrama Al). </t>
  </si>
  <si>
    <t>Dinoproston, żel do szyjki macicy, 0,5 mg/3 g, 1 strzykawka 3 g .</t>
  </si>
  <si>
    <t xml:space="preserve">Calcium gluconicum 1 g / 10 ml x 10 amp. </t>
  </si>
  <si>
    <t>Estriolum, krem dopochwowy, 1 mg/g , 25 g + aplikator.</t>
  </si>
  <si>
    <t>Wysokooczyszczone immunoglobuliny ludzkie normalne niespecyficzne, o fizjologicznym rozkładzie poszczególnych podklas IgG. Maksymalna zawartość immunoglobuliny A (IgA): 25mcg/ml, ze stwierdzonym brakiem szkodliwych działań dla noworodków. Dawka 2,5g w 25 ml roztwór do infuzji 100mg/1ml. 1ml zawiera 100 mg immunoglobuliny ludzkiej normalnej ( co najmniej 98% stanowi IgG). Rozkład podklas IgG( wartości przybliżone): IgG1-67,8%, IgG2 - 28,7%, IgG3 - 2,3%, IgG4 - 1,2%.</t>
  </si>
  <si>
    <t>Wysokooczyszczone immunoglobuliny ludzkie normalne niespecyficzne, o fizjologicznym rozkładzie poszczególnych podklas IgG. Maksymalna zawartość immunoglobuliny A (IgA): 25mcg/ml, ze stwierdzonym brakiem szkodliwych działań dla noworodków. Dawka 5g w 50 ml roztwór do infuzji 100mg/1ml. 1ml zawiera 100 mg immunoglobuliny ludzkiej normalnej ( co najmniej 98% stanowi IgG). Rozkład podklas IgG( wartości przybliżone): IgG1-67,8%, IgG2 - 28,7%, IgG3 - 2,3%, IgG4 - 1,2%.</t>
  </si>
  <si>
    <t xml:space="preserve">30% wodny sterylny roztwór glukozy 0,7 ml, gotowy do użycia, opakowanie po 100 amp. Gotowe pojedyncze dawki, rozlewane w warunkach sterylnych, 0,7ml bez konserwantów i substancji pomocniczych. Nie wywołujące nietolerancji fruktozy. </t>
  </si>
  <si>
    <t>UNIWERSYTECKIE CENTRUM ZDROWIA KOBIETY I NOWORODKA</t>
  </si>
  <si>
    <t>Formularz asortymentowo - cenowy do:</t>
  </si>
  <si>
    <t>Dane Wykonawcy:</t>
  </si>
  <si>
    <t>Nazwa</t>
  </si>
  <si>
    <t>Adres</t>
  </si>
  <si>
    <t>NIP/PESEL</t>
  </si>
  <si>
    <t xml:space="preserve">Wartośc całkowita  brutto  (suma brutto wszystkich zaoferowanych części) </t>
  </si>
  <si>
    <t>Zakup i sukcesywna dostawa produktów farmaceutycznych, UCZKIN.ZP.20.2025.EU</t>
  </si>
  <si>
    <t>Zał. nr 2 do SWZ, UCZKIN.ZP.20.2025.EU</t>
  </si>
  <si>
    <t>Producent</t>
  </si>
  <si>
    <t>Nazwa handlowa</t>
  </si>
  <si>
    <t>Kod EAN lub numer katalogowy (jeśli posiada)</t>
  </si>
  <si>
    <t>Cena brutto za całą część</t>
  </si>
  <si>
    <t xml:space="preserve">Wartośc całkowita  </t>
  </si>
  <si>
    <t xml:space="preserve">Część 1 </t>
  </si>
  <si>
    <t xml:space="preserve">Część 2 </t>
  </si>
  <si>
    <t xml:space="preserve">Część 3 </t>
  </si>
  <si>
    <t xml:space="preserve">Część 4 </t>
  </si>
  <si>
    <t xml:space="preserve">Część 5 </t>
  </si>
  <si>
    <t xml:space="preserve">Część 6 </t>
  </si>
  <si>
    <t>Część  7</t>
  </si>
  <si>
    <t>Część  8</t>
  </si>
  <si>
    <t>Część 9</t>
  </si>
  <si>
    <t>Część 10</t>
  </si>
  <si>
    <t>Część 11</t>
  </si>
  <si>
    <t>Część 12</t>
  </si>
  <si>
    <t>Część 13</t>
  </si>
  <si>
    <t>Część 14</t>
  </si>
  <si>
    <t>Część 15</t>
  </si>
  <si>
    <t>Część 16</t>
  </si>
  <si>
    <t>WARSZAWSKIEGO UNIWERSYTETU MEDYCZNEGO Sp. z o.o.</t>
  </si>
  <si>
    <t>………………………………………………………………………………….……………………</t>
  </si>
  <si>
    <t>(podpis kwalifikowany upoważnionego przedstawiciela Wykonawcy)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</si>
</sst>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0.00\ &quot;zł&quot;;[Red]\-#,##0.00\ &quot;zł&quot;"/>
    <numFmt numFmtId="44" formatCode="_-* #,##0.00\ &quot;zł&quot;_-;\-* #,##0.00\ &quot;zł&quot;_-;_-* &quot;-&quot;??\ &quot;zł&quot;_-;_-@_-"/>
    <numFmt numFmtId="164" formatCode="#,##0.00\ [$€-1];\-#,##0.00\ [$€-1]"/>
    <numFmt numFmtId="165" formatCode="_-* #,##0.00\ [$zł-415]_-;\-* #,##0.00\ [$zł-415]_-;_-* &quot;-&quot;??\ [$zł-415]_-;_-@_-"/>
  </numFmts>
  <fonts count="15"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0"/>
      <color theme="1"/>
      <name val="Calibri"/>
      <family val="2"/>
      <charset val="238"/>
      <scheme val="minor"/>
    </font>
    <font>
      <vertAlign val="subscript"/>
      <sz val="10"/>
      <color theme="1"/>
      <name val="Calibri"/>
      <family val="2"/>
      <charset val="238"/>
      <scheme val="minor"/>
    </font>
    <font>
      <i/>
      <sz val="10"/>
      <color theme="1"/>
      <name val="Calibri"/>
      <family val="2"/>
      <charset val="238"/>
      <scheme val="minor"/>
    </font>
    <font>
      <u/>
      <sz val="11"/>
      <color theme="10"/>
      <name val="Calibri"/>
      <family val="2"/>
      <charset val="238"/>
      <scheme val="minor"/>
    </font>
    <font>
      <sz val="10"/>
      <color rgb="FF333333"/>
      <name val="Calibri"/>
      <family val="2"/>
      <charset val="238"/>
      <scheme val="minor"/>
    </font>
    <font>
      <b/>
      <sz val="10"/>
      <color theme="1"/>
      <name val="Calibri"/>
      <family val="2"/>
      <charset val="238"/>
      <scheme val="minor"/>
    </font>
    <font>
      <sz val="11"/>
      <color rgb="FF000000"/>
      <name val="Calibri"/>
      <family val="2"/>
      <charset val="238"/>
    </font>
    <font>
      <sz val="11"/>
      <color rgb="FF3F3F76"/>
      <name val="Calibri"/>
      <family val="2"/>
      <charset val="238"/>
      <scheme val="minor"/>
    </font>
    <font>
      <sz val="9"/>
      <color theme="1"/>
      <name val="Calibri"/>
      <family val="2"/>
      <charset val="238"/>
      <scheme val="minor"/>
    </font>
    <font>
      <b/>
      <sz val="12"/>
      <color theme="1"/>
      <name val="Calibri"/>
      <family val="2"/>
      <charset val="238"/>
      <scheme val="minor"/>
    </font>
    <font>
      <b/>
      <sz val="9"/>
      <color theme="1"/>
      <name val="Calibri"/>
      <family val="2"/>
      <charset val="238"/>
      <scheme val="minor"/>
    </font>
    <font>
      <b/>
      <i/>
      <sz val="12"/>
      <color theme="1"/>
      <name val="Calibri"/>
      <family val="2"/>
      <charset val="238"/>
      <scheme val="minor"/>
    </font>
  </fonts>
  <fills count="6">
    <fill>
      <patternFill patternType="none"/>
    </fill>
    <fill>
      <patternFill patternType="gray125"/>
    </fill>
    <fill>
      <patternFill patternType="solid">
        <fgColor rgb="FFFFCC99"/>
      </patternFill>
    </fill>
    <fill>
      <patternFill patternType="solid">
        <fgColor rgb="FFF36D16"/>
        <bgColor indexed="64"/>
      </patternFill>
    </fill>
    <fill>
      <patternFill patternType="solid">
        <fgColor rgb="FFFAC9A8"/>
        <bgColor indexed="64"/>
      </patternFill>
    </fill>
    <fill>
      <patternFill patternType="darkHorizonta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indexed="64"/>
      </left>
      <right/>
      <top style="medium">
        <color indexed="64"/>
      </top>
      <bottom style="medium">
        <color indexed="64"/>
      </bottom>
      <diagonal/>
    </border>
    <border>
      <left/>
      <right style="thin">
        <color indexed="64"/>
      </right>
      <top style="thin">
        <color indexed="64"/>
      </top>
      <bottom/>
      <diagonal/>
    </border>
    <border>
      <left style="thin">
        <color indexed="64"/>
      </left>
      <right/>
      <top/>
      <bottom style="thin">
        <color indexed="64"/>
      </bottom>
      <diagonal/>
    </border>
    <border>
      <left style="medium">
        <color indexed="64"/>
      </left>
      <right/>
      <top/>
      <bottom style="medium">
        <color indexed="64"/>
      </bottom>
      <diagonal/>
    </border>
    <border>
      <left style="thin">
        <color indexed="64"/>
      </left>
      <right style="medium">
        <color indexed="64"/>
      </right>
      <top style="thin">
        <color indexed="64"/>
      </top>
      <bottom/>
      <diagonal/>
    </border>
  </borders>
  <cellStyleXfs count="4">
    <xf numFmtId="0" fontId="0" fillId="0" borderId="0"/>
    <xf numFmtId="44" fontId="1" fillId="0" borderId="0" applyFont="0" applyFill="0" applyBorder="0" applyAlignment="0" applyProtection="0"/>
    <xf numFmtId="0" fontId="6" fillId="0" borderId="0" applyNumberFormat="0" applyFill="0" applyBorder="0" applyAlignment="0" applyProtection="0"/>
    <xf numFmtId="0" fontId="9" fillId="0" borderId="0"/>
  </cellStyleXfs>
  <cellXfs count="106">
    <xf numFmtId="0" fontId="0" fillId="0" borderId="0" xfId="0"/>
    <xf numFmtId="44" fontId="0" fillId="0" borderId="1" xfId="1" applyFont="1" applyBorder="1" applyAlignment="1">
      <alignment horizontal="center" vertical="center"/>
    </xf>
    <xf numFmtId="8" fontId="0" fillId="0" borderId="1" xfId="1" applyNumberFormat="1" applyFont="1" applyBorder="1" applyAlignment="1">
      <alignment horizontal="center" vertical="center"/>
    </xf>
    <xf numFmtId="0" fontId="0" fillId="0" borderId="0" xfId="0"/>
    <xf numFmtId="9" fontId="0" fillId="0" borderId="6" xfId="0" applyNumberFormat="1" applyBorder="1" applyAlignment="1">
      <alignment horizontal="center" vertical="center"/>
    </xf>
    <xf numFmtId="9" fontId="0" fillId="0" borderId="1" xfId="0" applyNumberFormat="1" applyBorder="1" applyAlignment="1">
      <alignment horizontal="center" vertical="center"/>
    </xf>
    <xf numFmtId="0" fontId="0" fillId="0" borderId="1" xfId="0" applyFill="1" applyBorder="1" applyAlignment="1">
      <alignment horizontal="center" vertical="center"/>
    </xf>
    <xf numFmtId="44" fontId="0" fillId="0" borderId="6" xfId="1" applyFont="1" applyBorder="1" applyAlignment="1">
      <alignment horizontal="center" vertical="center"/>
    </xf>
    <xf numFmtId="8" fontId="0" fillId="0" borderId="6" xfId="1" applyNumberFormat="1" applyFont="1" applyBorder="1" applyAlignment="1">
      <alignment horizontal="center" vertical="center"/>
    </xf>
    <xf numFmtId="44" fontId="0" fillId="0" borderId="9" xfId="1" applyFont="1" applyBorder="1" applyAlignment="1">
      <alignment horizontal="center" vertical="center"/>
    </xf>
    <xf numFmtId="44" fontId="0" fillId="0" borderId="5" xfId="1" applyFont="1" applyBorder="1" applyAlignment="1">
      <alignment horizontal="center" vertical="center"/>
    </xf>
    <xf numFmtId="0" fontId="0" fillId="0" borderId="7" xfId="0" applyFill="1" applyBorder="1" applyAlignment="1">
      <alignment horizontal="center" vertical="center" wrapText="1"/>
    </xf>
    <xf numFmtId="0" fontId="0" fillId="0" borderId="8" xfId="0" applyFill="1" applyBorder="1" applyAlignment="1">
      <alignment horizontal="center" vertical="center" wrapText="1"/>
    </xf>
    <xf numFmtId="0" fontId="0" fillId="0" borderId="6" xfId="0" applyFill="1" applyBorder="1" applyAlignment="1">
      <alignment horizontal="center" vertical="center"/>
    </xf>
    <xf numFmtId="0" fontId="0" fillId="0" borderId="10" xfId="0" applyFill="1" applyBorder="1" applyAlignment="1">
      <alignment horizontal="center" vertical="center"/>
    </xf>
    <xf numFmtId="0" fontId="0" fillId="0" borderId="2" xfId="0" applyFill="1" applyBorder="1" applyAlignment="1">
      <alignment horizontal="center" vertical="center"/>
    </xf>
    <xf numFmtId="0" fontId="0" fillId="0" borderId="11" xfId="0" applyFill="1" applyBorder="1" applyAlignment="1">
      <alignment horizontal="center" vertical="center" wrapText="1"/>
    </xf>
    <xf numFmtId="0" fontId="0" fillId="0" borderId="3" xfId="0" applyFill="1" applyBorder="1" applyAlignment="1">
      <alignment horizontal="center" vertical="center"/>
    </xf>
    <xf numFmtId="0" fontId="0" fillId="0" borderId="12" xfId="0" applyFill="1" applyBorder="1" applyAlignment="1">
      <alignment horizontal="center" vertical="center"/>
    </xf>
    <xf numFmtId="0" fontId="0" fillId="0" borderId="4" xfId="0" applyFill="1" applyBorder="1" applyAlignment="1">
      <alignment horizontal="center" vertical="center"/>
    </xf>
    <xf numFmtId="0" fontId="3" fillId="0" borderId="5" xfId="0" applyFont="1" applyFill="1" applyBorder="1" applyAlignment="1">
      <alignment horizontal="left" vertical="center" wrapText="1"/>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5" xfId="0" applyFont="1" applyFill="1" applyBorder="1" applyAlignment="1">
      <alignment horizontal="left" vertical="center"/>
    </xf>
    <xf numFmtId="0" fontId="3" fillId="0" borderId="0" xfId="0" applyFont="1" applyAlignment="1">
      <alignment vertical="center"/>
    </xf>
    <xf numFmtId="0" fontId="3" fillId="0" borderId="6"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13" xfId="0" applyFont="1" applyBorder="1" applyAlignment="1">
      <alignment vertical="center" wrapText="1"/>
    </xf>
    <xf numFmtId="0" fontId="3" fillId="0" borderId="0" xfId="0" applyFont="1" applyAlignment="1">
      <alignment vertical="center" wrapText="1"/>
    </xf>
    <xf numFmtId="0" fontId="3" fillId="0" borderId="13" xfId="0" applyFont="1" applyBorder="1"/>
    <xf numFmtId="0" fontId="3" fillId="0" borderId="0" xfId="0" applyFont="1"/>
    <xf numFmtId="0" fontId="3" fillId="0" borderId="0" xfId="0" applyFont="1" applyAlignment="1">
      <alignment wrapText="1"/>
    </xf>
    <xf numFmtId="0" fontId="3" fillId="0" borderId="13" xfId="0" applyFont="1" applyBorder="1" applyAlignment="1">
      <alignment wrapText="1"/>
    </xf>
    <xf numFmtId="0" fontId="3" fillId="0" borderId="9" xfId="0" applyFont="1" applyFill="1" applyBorder="1" applyAlignment="1">
      <alignment horizontal="left" vertical="center"/>
    </xf>
    <xf numFmtId="0" fontId="3" fillId="0" borderId="14" xfId="0" applyFont="1" applyBorder="1" applyAlignment="1">
      <alignment wrapText="1"/>
    </xf>
    <xf numFmtId="0" fontId="3" fillId="0" borderId="5" xfId="0" applyFont="1" applyFill="1" applyBorder="1" applyAlignment="1">
      <alignment horizontal="left" vertical="top" wrapText="1"/>
    </xf>
    <xf numFmtId="0" fontId="3" fillId="0" borderId="15" xfId="0" applyFont="1" applyBorder="1" applyAlignment="1">
      <alignment wrapText="1"/>
    </xf>
    <xf numFmtId="0" fontId="3" fillId="0" borderId="13" xfId="0" applyFont="1" applyFill="1" applyBorder="1" applyAlignment="1">
      <alignment horizontal="left" vertical="center"/>
    </xf>
    <xf numFmtId="0" fontId="3" fillId="0" borderId="15" xfId="0" applyFont="1" applyBorder="1"/>
    <xf numFmtId="0" fontId="3" fillId="0" borderId="13" xfId="0" applyFont="1" applyFill="1" applyBorder="1" applyAlignment="1">
      <alignment horizontal="left" vertical="center" wrapText="1"/>
    </xf>
    <xf numFmtId="0" fontId="3" fillId="0" borderId="14" xfId="0" applyFont="1" applyBorder="1" applyAlignment="1">
      <alignment vertical="top" wrapText="1"/>
    </xf>
    <xf numFmtId="0" fontId="3" fillId="0" borderId="0" xfId="0" applyFont="1" applyAlignment="1">
      <alignment vertical="top" wrapText="1"/>
    </xf>
    <xf numFmtId="0" fontId="3" fillId="0" borderId="9" xfId="0" applyFont="1" applyFill="1" applyBorder="1" applyAlignment="1">
      <alignment horizontal="left" vertical="center" wrapText="1"/>
    </xf>
    <xf numFmtId="0" fontId="3" fillId="0" borderId="1" xfId="0" applyFont="1" applyBorder="1" applyAlignment="1">
      <alignment vertical="top" wrapText="1"/>
    </xf>
    <xf numFmtId="0" fontId="3" fillId="0" borderId="1" xfId="0" applyFont="1" applyBorder="1" applyAlignment="1">
      <alignment wrapText="1"/>
    </xf>
    <xf numFmtId="0" fontId="3" fillId="0" borderId="14" xfId="0" applyFont="1" applyBorder="1"/>
    <xf numFmtId="0" fontId="3" fillId="0" borderId="16" xfId="0" applyFont="1" applyFill="1" applyBorder="1" applyAlignment="1">
      <alignment horizontal="center" vertical="center"/>
    </xf>
    <xf numFmtId="0" fontId="0" fillId="0" borderId="14" xfId="0" applyFill="1" applyBorder="1" applyAlignment="1">
      <alignment horizontal="center" vertical="center" wrapText="1"/>
    </xf>
    <xf numFmtId="0" fontId="0" fillId="0" borderId="17" xfId="0" applyFill="1" applyBorder="1" applyAlignment="1">
      <alignment horizontal="center" vertical="center"/>
    </xf>
    <xf numFmtId="0" fontId="0" fillId="0" borderId="18" xfId="0" applyFill="1" applyBorder="1" applyAlignment="1">
      <alignment horizontal="center" vertical="center"/>
    </xf>
    <xf numFmtId="0" fontId="7" fillId="0" borderId="13" xfId="0" applyFont="1" applyBorder="1"/>
    <xf numFmtId="0" fontId="2" fillId="0" borderId="0" xfId="0" applyFont="1" applyBorder="1" applyAlignment="1">
      <alignment horizontal="right" vertical="center"/>
    </xf>
    <xf numFmtId="164" fontId="2" fillId="0" borderId="0" xfId="0" applyNumberFormat="1" applyFont="1" applyBorder="1"/>
    <xf numFmtId="0" fontId="11" fillId="0" borderId="0" xfId="0" applyFont="1"/>
    <xf numFmtId="165" fontId="0" fillId="0" borderId="0" xfId="1" applyNumberFormat="1" applyFont="1"/>
    <xf numFmtId="0" fontId="11" fillId="0" borderId="0" xfId="0" applyFont="1" applyAlignment="1">
      <alignment horizontal="center" vertical="center"/>
    </xf>
    <xf numFmtId="0" fontId="1" fillId="0" borderId="0" xfId="0" applyFont="1" applyAlignment="1">
      <alignment horizontal="center" vertical="center"/>
    </xf>
    <xf numFmtId="0" fontId="12" fillId="3" borderId="0" xfId="0" applyFont="1" applyFill="1"/>
    <xf numFmtId="0" fontId="2" fillId="3" borderId="0" xfId="0" applyFont="1" applyFill="1"/>
    <xf numFmtId="0" fontId="2" fillId="0" borderId="0" xfId="0" applyFont="1" applyAlignment="1">
      <alignment horizontal="center" vertical="center"/>
    </xf>
    <xf numFmtId="0" fontId="11" fillId="0" borderId="0" xfId="0" applyFont="1" applyAlignment="1">
      <alignment horizontal="justify" vertical="center"/>
    </xf>
    <xf numFmtId="0" fontId="2" fillId="0" borderId="0" xfId="0" applyFont="1"/>
    <xf numFmtId="0" fontId="0" fillId="4" borderId="1" xfId="0" applyFont="1" applyFill="1" applyBorder="1"/>
    <xf numFmtId="0" fontId="13" fillId="4" borderId="1" xfId="0" applyFont="1" applyFill="1" applyBorder="1"/>
    <xf numFmtId="0" fontId="13" fillId="0" borderId="0" xfId="0" applyFont="1" applyAlignment="1">
      <alignment horizontal="center" vertical="center"/>
    </xf>
    <xf numFmtId="0" fontId="12" fillId="4" borderId="1" xfId="0" applyFont="1" applyFill="1" applyBorder="1"/>
    <xf numFmtId="0" fontId="2" fillId="4" borderId="1" xfId="0" applyFont="1" applyFill="1" applyBorder="1"/>
    <xf numFmtId="165" fontId="12" fillId="4" borderId="1" xfId="0" applyNumberFormat="1" applyFont="1" applyFill="1" applyBorder="1" applyAlignment="1">
      <alignment horizontal="center"/>
    </xf>
    <xf numFmtId="0" fontId="8" fillId="0" borderId="20" xfId="0" applyFont="1" applyFill="1" applyBorder="1" applyAlignment="1">
      <alignment horizontal="center" vertical="center" wrapText="1"/>
    </xf>
    <xf numFmtId="0" fontId="8" fillId="0" borderId="11" xfId="0" applyFont="1" applyBorder="1" applyAlignment="1">
      <alignment horizontal="center" vertical="center" wrapText="1"/>
    </xf>
    <xf numFmtId="0" fontId="8" fillId="0" borderId="7" xfId="0" applyFont="1" applyBorder="1" applyAlignment="1">
      <alignment horizontal="center" vertical="center" wrapText="1"/>
    </xf>
    <xf numFmtId="165" fontId="8" fillId="0" borderId="7" xfId="1" applyNumberFormat="1" applyFont="1" applyBorder="1" applyAlignment="1">
      <alignment horizontal="center" vertical="center" wrapText="1"/>
    </xf>
    <xf numFmtId="165" fontId="2" fillId="5" borderId="0" xfId="1" applyNumberFormat="1" applyFont="1" applyFill="1" applyBorder="1" applyAlignment="1">
      <alignment horizontal="center" vertical="center"/>
    </xf>
    <xf numFmtId="44" fontId="0" fillId="0" borderId="16" xfId="1" applyFont="1" applyBorder="1" applyAlignment="1">
      <alignment horizontal="center" vertical="center"/>
    </xf>
    <xf numFmtId="0" fontId="0" fillId="0" borderId="0" xfId="0" applyFill="1" applyBorder="1" applyAlignment="1">
      <alignment horizontal="center" vertical="center"/>
    </xf>
    <xf numFmtId="44" fontId="0" fillId="0" borderId="0" xfId="1" applyFont="1" applyBorder="1" applyAlignment="1">
      <alignment horizontal="center" vertical="center"/>
    </xf>
    <xf numFmtId="9" fontId="0" fillId="0" borderId="0" xfId="0" applyNumberFormat="1" applyBorder="1" applyAlignment="1">
      <alignment horizontal="center" vertical="center"/>
    </xf>
    <xf numFmtId="165" fontId="10" fillId="2" borderId="19" xfId="1" applyNumberFormat="1" applyFont="1" applyFill="1" applyBorder="1" applyAlignment="1">
      <alignment horizontal="center" vertical="center"/>
    </xf>
    <xf numFmtId="0" fontId="0" fillId="0" borderId="16" xfId="0" applyFill="1" applyBorder="1" applyAlignment="1">
      <alignment horizontal="center" vertical="center"/>
    </xf>
    <xf numFmtId="44" fontId="0" fillId="0" borderId="21" xfId="1" applyFont="1" applyBorder="1" applyAlignment="1">
      <alignment horizontal="center" vertical="center"/>
    </xf>
    <xf numFmtId="9" fontId="0" fillId="0" borderId="16" xfId="0" applyNumberFormat="1" applyBorder="1" applyAlignment="1">
      <alignment horizontal="center" vertical="center"/>
    </xf>
    <xf numFmtId="0" fontId="0" fillId="0" borderId="0" xfId="0" applyBorder="1"/>
    <xf numFmtId="44" fontId="2" fillId="0" borderId="0" xfId="0" applyNumberFormat="1" applyFont="1" applyBorder="1" applyAlignment="1">
      <alignment horizontal="center" vertical="center"/>
    </xf>
    <xf numFmtId="0" fontId="0" fillId="0" borderId="22" xfId="0" applyFill="1" applyBorder="1" applyAlignment="1">
      <alignment horizontal="center" vertical="center"/>
    </xf>
    <xf numFmtId="44" fontId="2" fillId="0" borderId="23" xfId="0" applyNumberFormat="1" applyFont="1" applyBorder="1" applyAlignment="1">
      <alignment horizontal="center" vertical="center"/>
    </xf>
    <xf numFmtId="0" fontId="0" fillId="0" borderId="0" xfId="0" applyFill="1" applyBorder="1" applyAlignment="1">
      <alignment horizontal="left" vertical="center"/>
    </xf>
    <xf numFmtId="8" fontId="0" fillId="0" borderId="0" xfId="1" applyNumberFormat="1" applyFont="1" applyBorder="1" applyAlignment="1">
      <alignment horizontal="center" vertical="center"/>
    </xf>
    <xf numFmtId="0" fontId="3" fillId="0" borderId="21" xfId="0" applyFont="1" applyFill="1" applyBorder="1" applyAlignment="1">
      <alignment horizontal="left" vertical="center"/>
    </xf>
    <xf numFmtId="0" fontId="3" fillId="0" borderId="24" xfId="0" applyFont="1" applyFill="1" applyBorder="1" applyAlignment="1">
      <alignment horizontal="center" vertical="center"/>
    </xf>
    <xf numFmtId="8" fontId="0" fillId="0" borderId="16" xfId="1" applyNumberFormat="1" applyFont="1" applyBorder="1" applyAlignment="1">
      <alignment horizontal="center" vertical="center"/>
    </xf>
    <xf numFmtId="0" fontId="7" fillId="0" borderId="1" xfId="0" applyFont="1" applyBorder="1"/>
    <xf numFmtId="165" fontId="2" fillId="5" borderId="1" xfId="1" applyNumberFormat="1" applyFont="1" applyFill="1" applyBorder="1" applyAlignment="1">
      <alignment horizontal="center" vertical="center"/>
    </xf>
    <xf numFmtId="0" fontId="2" fillId="3" borderId="1" xfId="0" applyFont="1" applyFill="1" applyBorder="1"/>
    <xf numFmtId="44" fontId="2" fillId="0" borderId="1" xfId="0" applyNumberFormat="1" applyFont="1" applyBorder="1" applyAlignment="1">
      <alignment horizontal="center" vertical="center"/>
    </xf>
    <xf numFmtId="165" fontId="10" fillId="2" borderId="1" xfId="1" applyNumberFormat="1" applyFont="1" applyFill="1" applyBorder="1" applyAlignment="1">
      <alignment horizontal="center" vertical="center"/>
    </xf>
    <xf numFmtId="0" fontId="0" fillId="0" borderId="20" xfId="0" applyFill="1" applyBorder="1" applyAlignment="1">
      <alignment horizontal="center" vertical="center" wrapText="1"/>
    </xf>
    <xf numFmtId="0" fontId="3" fillId="0" borderId="15" xfId="2" applyFont="1" applyBorder="1" applyAlignment="1">
      <alignment wrapText="1"/>
    </xf>
    <xf numFmtId="0" fontId="3"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165" fontId="8" fillId="0" borderId="8" xfId="1" applyNumberFormat="1" applyFont="1" applyBorder="1" applyAlignment="1">
      <alignment horizontal="center" vertical="center" wrapText="1"/>
    </xf>
    <xf numFmtId="0" fontId="8" fillId="0" borderId="0" xfId="0" applyFont="1"/>
    <xf numFmtId="0" fontId="12" fillId="4" borderId="0" xfId="0" applyFont="1" applyFill="1" applyBorder="1"/>
    <xf numFmtId="0" fontId="2" fillId="4" borderId="0" xfId="0" applyFont="1" applyFill="1" applyBorder="1"/>
    <xf numFmtId="165" fontId="12" fillId="4" borderId="0" xfId="0" applyNumberFormat="1" applyFont="1" applyFill="1" applyBorder="1" applyAlignment="1">
      <alignment horizontal="center"/>
    </xf>
    <xf numFmtId="0" fontId="12" fillId="3" borderId="0" xfId="0" applyFont="1" applyFill="1" applyAlignment="1">
      <alignment horizontal="left"/>
    </xf>
    <xf numFmtId="0" fontId="14" fillId="3" borderId="0" xfId="0" applyFont="1" applyFill="1" applyAlignment="1">
      <alignment horizontal="left"/>
    </xf>
  </cellXfs>
  <cellStyles count="4">
    <cellStyle name="Hiperłącze" xfId="2" builtinId="8"/>
    <cellStyle name="Normalny" xfId="0" builtinId="0"/>
    <cellStyle name="Normalny 2" xfId="3" xr:uid="{81A30BAD-DA09-4C93-BC97-561417822FB7}"/>
    <cellStyle name="Walutowy"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257175</xdr:colOff>
      <xdr:row>3</xdr:row>
      <xdr:rowOff>0</xdr:rowOff>
    </xdr:from>
    <xdr:to>
      <xdr:col>2</xdr:col>
      <xdr:colOff>67236</xdr:colOff>
      <xdr:row>9</xdr:row>
      <xdr:rowOff>76200</xdr:rowOff>
    </xdr:to>
    <xdr:pic>
      <xdr:nvPicPr>
        <xdr:cNvPr id="2" name="Picture 6">
          <a:extLst>
            <a:ext uri="{FF2B5EF4-FFF2-40B4-BE49-F238E27FC236}">
              <a16:creationId xmlns:a16="http://schemas.microsoft.com/office/drawing/2014/main" id="{185E638D-AD14-47EB-ACD7-381B9079AA2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7175" y="582706"/>
          <a:ext cx="1020296" cy="1219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9</xdr:row>
      <xdr:rowOff>38100</xdr:rowOff>
    </xdr:from>
    <xdr:to>
      <xdr:col>14</xdr:col>
      <xdr:colOff>0</xdr:colOff>
      <xdr:row>9</xdr:row>
      <xdr:rowOff>83819</xdr:rowOff>
    </xdr:to>
    <xdr:pic>
      <xdr:nvPicPr>
        <xdr:cNvPr id="3" name="Picture 7">
          <a:extLst>
            <a:ext uri="{FF2B5EF4-FFF2-40B4-BE49-F238E27FC236}">
              <a16:creationId xmlns:a16="http://schemas.microsoft.com/office/drawing/2014/main" id="{0E3BB4CD-9167-4A3C-955C-FE652865D8DA}"/>
            </a:ext>
          </a:extLst>
        </xdr:cNvPr>
        <xdr:cNvPicPr>
          <a:picLocks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381125"/>
          <a:ext cx="19488150" cy="457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O274"/>
  <sheetViews>
    <sheetView tabSelected="1" zoomScale="85" zoomScaleNormal="85" workbookViewId="0">
      <selection activeCell="G15" sqref="G15:G16"/>
    </sheetView>
  </sheetViews>
  <sheetFormatPr defaultRowHeight="15" x14ac:dyDescent="0.25"/>
  <cols>
    <col min="3" max="3" width="97.28515625" customWidth="1"/>
    <col min="4" max="4" width="22.85546875" customWidth="1"/>
    <col min="5" max="5" width="13" customWidth="1"/>
    <col min="6" max="6" width="22.5703125" customWidth="1"/>
    <col min="7" max="7" width="15.7109375" customWidth="1"/>
    <col min="8" max="8" width="23.7109375" customWidth="1"/>
    <col min="9" max="9" width="16.28515625" style="3" customWidth="1"/>
    <col min="10" max="10" width="21.140625" customWidth="1"/>
    <col min="11" max="11" width="17" customWidth="1"/>
    <col min="12" max="14" width="12.7109375" customWidth="1"/>
  </cols>
  <sheetData>
    <row r="3" spans="2:15" s="3" customFormat="1" ht="15.75" x14ac:dyDescent="0.25">
      <c r="C3" s="53"/>
      <c r="I3" s="57" t="s">
        <v>208</v>
      </c>
      <c r="J3" s="57"/>
      <c r="K3" s="57"/>
      <c r="N3" s="54"/>
    </row>
    <row r="4" spans="2:15" s="3" customFormat="1" x14ac:dyDescent="0.25">
      <c r="C4" s="53"/>
      <c r="N4" s="54"/>
    </row>
    <row r="5" spans="2:15" s="3" customFormat="1" x14ac:dyDescent="0.25">
      <c r="C5" s="55" t="s">
        <v>200</v>
      </c>
      <c r="E5" s="61"/>
      <c r="F5" s="61"/>
      <c r="G5" s="61"/>
      <c r="H5" s="61"/>
      <c r="I5" s="56"/>
      <c r="M5" s="54"/>
      <c r="O5" s="54"/>
    </row>
    <row r="6" spans="2:15" s="3" customFormat="1" x14ac:dyDescent="0.25">
      <c r="C6" s="55" t="s">
        <v>230</v>
      </c>
      <c r="E6" s="61"/>
      <c r="F6" s="61" t="s">
        <v>201</v>
      </c>
      <c r="G6" s="61"/>
      <c r="H6" s="61"/>
      <c r="M6" s="54"/>
      <c r="O6" s="54"/>
    </row>
    <row r="7" spans="2:15" s="3" customFormat="1" x14ac:dyDescent="0.25">
      <c r="C7" s="53"/>
      <c r="E7" s="100" t="s">
        <v>207</v>
      </c>
      <c r="F7" s="61"/>
      <c r="G7" s="61"/>
      <c r="H7" s="61"/>
      <c r="I7" s="59"/>
      <c r="N7" s="54"/>
    </row>
    <row r="8" spans="2:15" s="3" customFormat="1" x14ac:dyDescent="0.25">
      <c r="C8" s="53"/>
      <c r="E8" s="61"/>
      <c r="F8" s="61"/>
      <c r="G8" s="61"/>
      <c r="H8" s="61"/>
      <c r="I8" s="59"/>
      <c r="N8" s="54"/>
    </row>
    <row r="9" spans="2:15" s="3" customFormat="1" x14ac:dyDescent="0.25">
      <c r="C9" s="60"/>
      <c r="N9" s="54"/>
    </row>
    <row r="10" spans="2:15" s="3" customFormat="1" x14ac:dyDescent="0.25">
      <c r="C10" s="60"/>
      <c r="N10" s="54"/>
    </row>
    <row r="11" spans="2:15" s="3" customFormat="1" x14ac:dyDescent="0.25">
      <c r="B11" s="61" t="s">
        <v>202</v>
      </c>
      <c r="C11" s="53"/>
      <c r="N11" s="54"/>
    </row>
    <row r="12" spans="2:15" s="3" customFormat="1" x14ac:dyDescent="0.25">
      <c r="B12" s="62" t="s">
        <v>203</v>
      </c>
      <c r="C12" s="63"/>
      <c r="N12" s="54"/>
    </row>
    <row r="13" spans="2:15" s="3" customFormat="1" x14ac:dyDescent="0.25">
      <c r="B13" s="62" t="s">
        <v>204</v>
      </c>
      <c r="C13" s="63"/>
      <c r="N13" s="54"/>
    </row>
    <row r="14" spans="2:15" s="3" customFormat="1" x14ac:dyDescent="0.25">
      <c r="B14" s="62" t="s">
        <v>205</v>
      </c>
      <c r="C14" s="63"/>
      <c r="N14" s="54"/>
    </row>
    <row r="15" spans="2:15" s="3" customFormat="1" x14ac:dyDescent="0.25">
      <c r="C15" s="64"/>
      <c r="N15" s="54"/>
    </row>
    <row r="16" spans="2:15" s="3" customFormat="1" ht="15.75" x14ac:dyDescent="0.25">
      <c r="B16" s="65" t="s">
        <v>206</v>
      </c>
      <c r="C16" s="66"/>
      <c r="D16" s="67">
        <f>SUM(N:N)</f>
        <v>0</v>
      </c>
      <c r="N16" s="54"/>
    </row>
    <row r="17" spans="1:14" s="3" customFormat="1" ht="15.75" x14ac:dyDescent="0.25">
      <c r="B17" s="101"/>
      <c r="C17" s="102"/>
      <c r="D17" s="103"/>
      <c r="N17" s="54"/>
    </row>
    <row r="18" spans="1:14" s="3" customFormat="1" ht="15.75" x14ac:dyDescent="0.25">
      <c r="B18" s="101"/>
      <c r="C18" s="102"/>
      <c r="D18" s="103"/>
      <c r="N18" s="54"/>
    </row>
    <row r="19" spans="1:14" s="3" customFormat="1" ht="15.75" x14ac:dyDescent="0.25">
      <c r="B19" s="101"/>
      <c r="C19" s="102"/>
      <c r="D19" s="103"/>
      <c r="N19" s="54"/>
    </row>
    <row r="20" spans="1:14" s="3" customFormat="1" ht="15.75" x14ac:dyDescent="0.25">
      <c r="B20" s="104"/>
      <c r="C20" s="104" t="s">
        <v>231</v>
      </c>
      <c r="D20" s="104"/>
      <c r="N20" s="54"/>
    </row>
    <row r="21" spans="1:14" s="3" customFormat="1" ht="15.75" x14ac:dyDescent="0.25">
      <c r="B21" s="104"/>
      <c r="C21" s="105" t="s">
        <v>232</v>
      </c>
      <c r="D21" s="104"/>
      <c r="N21" s="54"/>
    </row>
    <row r="22" spans="1:14" s="3" customFormat="1" x14ac:dyDescent="0.25">
      <c r="C22" s="64"/>
      <c r="N22" s="54"/>
    </row>
    <row r="24" spans="1:14" ht="15.75" thickBot="1" x14ac:dyDescent="0.3">
      <c r="A24" s="3" t="s">
        <v>214</v>
      </c>
      <c r="B24" s="3"/>
      <c r="C24" s="3"/>
      <c r="D24" s="3"/>
      <c r="E24" s="3"/>
      <c r="F24" s="3"/>
      <c r="G24" s="3"/>
      <c r="H24" s="3"/>
      <c r="J24" s="3"/>
      <c r="K24" s="3"/>
      <c r="L24" s="3"/>
    </row>
    <row r="25" spans="1:14" ht="39" thickBot="1" x14ac:dyDescent="0.3">
      <c r="B25" s="17" t="s">
        <v>0</v>
      </c>
      <c r="C25" s="16" t="s">
        <v>11</v>
      </c>
      <c r="D25" s="11" t="s">
        <v>8</v>
      </c>
      <c r="E25" s="12" t="s">
        <v>1</v>
      </c>
      <c r="F25" s="68" t="s">
        <v>209</v>
      </c>
      <c r="G25" s="68" t="s">
        <v>210</v>
      </c>
      <c r="H25" s="69" t="s">
        <v>211</v>
      </c>
      <c r="I25" s="69" t="s">
        <v>9</v>
      </c>
      <c r="J25" s="70" t="s">
        <v>2</v>
      </c>
      <c r="K25" s="70" t="s">
        <v>10</v>
      </c>
      <c r="L25" s="70" t="s">
        <v>4</v>
      </c>
      <c r="M25" s="70" t="s">
        <v>3</v>
      </c>
      <c r="N25" s="71" t="s">
        <v>212</v>
      </c>
    </row>
    <row r="26" spans="1:14" x14ac:dyDescent="0.25">
      <c r="B26" s="18">
        <v>1</v>
      </c>
      <c r="C26" s="33" t="s">
        <v>95</v>
      </c>
      <c r="D26" s="25" t="s">
        <v>6</v>
      </c>
      <c r="E26" s="26">
        <v>30</v>
      </c>
      <c r="F26" s="6"/>
      <c r="G26" s="6"/>
      <c r="H26" s="6"/>
      <c r="I26" s="9"/>
      <c r="J26" s="4"/>
      <c r="K26" s="8"/>
      <c r="L26" s="7"/>
      <c r="M26" s="7"/>
      <c r="N26" s="72"/>
    </row>
    <row r="27" spans="1:14" x14ac:dyDescent="0.25">
      <c r="B27" s="19">
        <v>2</v>
      </c>
      <c r="C27" s="23" t="s">
        <v>96</v>
      </c>
      <c r="D27" s="21" t="s">
        <v>6</v>
      </c>
      <c r="E27" s="22">
        <v>4</v>
      </c>
      <c r="F27" s="6"/>
      <c r="G27" s="6"/>
      <c r="H27" s="6"/>
      <c r="I27" s="10"/>
      <c r="J27" s="5"/>
      <c r="K27" s="2"/>
      <c r="L27" s="1"/>
      <c r="M27" s="1"/>
      <c r="N27" s="72"/>
    </row>
    <row r="28" spans="1:14" x14ac:dyDescent="0.25">
      <c r="B28" s="18">
        <v>3</v>
      </c>
      <c r="C28" s="23" t="s">
        <v>97</v>
      </c>
      <c r="D28" s="21" t="s">
        <v>6</v>
      </c>
      <c r="E28" s="22">
        <v>350</v>
      </c>
      <c r="F28" s="6"/>
      <c r="G28" s="6"/>
      <c r="H28" s="6"/>
      <c r="I28" s="10"/>
      <c r="J28" s="5"/>
      <c r="K28" s="2"/>
      <c r="L28" s="1"/>
      <c r="M28" s="1"/>
      <c r="N28" s="72"/>
    </row>
    <row r="29" spans="1:14" x14ac:dyDescent="0.25">
      <c r="B29" s="19">
        <v>4</v>
      </c>
      <c r="C29" s="20" t="s">
        <v>98</v>
      </c>
      <c r="D29" s="21" t="s">
        <v>5</v>
      </c>
      <c r="E29" s="22">
        <v>30</v>
      </c>
      <c r="F29" s="6"/>
      <c r="G29" s="6"/>
      <c r="H29" s="6"/>
      <c r="I29" s="10"/>
      <c r="J29" s="5"/>
      <c r="K29" s="2"/>
      <c r="L29" s="1"/>
      <c r="M29" s="1"/>
      <c r="N29" s="72"/>
    </row>
    <row r="30" spans="1:14" x14ac:dyDescent="0.25">
      <c r="B30" s="18">
        <v>5</v>
      </c>
      <c r="C30" s="31" t="s">
        <v>99</v>
      </c>
      <c r="D30" s="21" t="s">
        <v>5</v>
      </c>
      <c r="E30" s="22">
        <v>10</v>
      </c>
      <c r="F30" s="6"/>
      <c r="G30" s="6"/>
      <c r="H30" s="6"/>
      <c r="I30" s="10"/>
      <c r="J30" s="5"/>
      <c r="K30" s="2"/>
      <c r="L30" s="1"/>
      <c r="M30" s="1"/>
      <c r="N30" s="72"/>
    </row>
    <row r="31" spans="1:14" x14ac:dyDescent="0.25">
      <c r="B31" s="19">
        <v>6</v>
      </c>
      <c r="C31" s="20" t="s">
        <v>100</v>
      </c>
      <c r="D31" s="21" t="s">
        <v>5</v>
      </c>
      <c r="E31" s="22">
        <v>9000</v>
      </c>
      <c r="F31" s="6"/>
      <c r="G31" s="6"/>
      <c r="H31" s="6"/>
      <c r="I31" s="10"/>
      <c r="J31" s="5"/>
      <c r="K31" s="2"/>
      <c r="L31" s="1"/>
      <c r="M31" s="1"/>
      <c r="N31" s="72"/>
    </row>
    <row r="32" spans="1:14" x14ac:dyDescent="0.25">
      <c r="B32" s="18">
        <v>7</v>
      </c>
      <c r="C32" s="20" t="s">
        <v>101</v>
      </c>
      <c r="D32" s="21" t="s">
        <v>5</v>
      </c>
      <c r="E32" s="22">
        <v>100</v>
      </c>
      <c r="F32" s="6"/>
      <c r="G32" s="6"/>
      <c r="H32" s="6"/>
      <c r="I32" s="10"/>
      <c r="J32" s="5"/>
      <c r="K32" s="2"/>
      <c r="L32" s="1"/>
      <c r="M32" s="1"/>
      <c r="N32" s="72"/>
    </row>
    <row r="33" spans="2:14" x14ac:dyDescent="0.25">
      <c r="B33" s="19">
        <v>8</v>
      </c>
      <c r="C33" s="20" t="s">
        <v>102</v>
      </c>
      <c r="D33" s="21" t="s">
        <v>5</v>
      </c>
      <c r="E33" s="22">
        <v>3400</v>
      </c>
      <c r="F33" s="6"/>
      <c r="G33" s="6"/>
      <c r="H33" s="6"/>
      <c r="I33" s="10"/>
      <c r="J33" s="5"/>
      <c r="K33" s="2"/>
      <c r="L33" s="1"/>
      <c r="M33" s="1"/>
      <c r="N33" s="72"/>
    </row>
    <row r="34" spans="2:14" x14ac:dyDescent="0.25">
      <c r="B34" s="18">
        <v>9</v>
      </c>
      <c r="C34" s="23" t="s">
        <v>103</v>
      </c>
      <c r="D34" s="21" t="s">
        <v>6</v>
      </c>
      <c r="E34" s="22">
        <v>20</v>
      </c>
      <c r="F34" s="6"/>
      <c r="G34" s="6"/>
      <c r="H34" s="6"/>
      <c r="I34" s="10"/>
      <c r="J34" s="5"/>
      <c r="K34" s="2"/>
      <c r="L34" s="1"/>
      <c r="M34" s="1"/>
      <c r="N34" s="72"/>
    </row>
    <row r="35" spans="2:14" x14ac:dyDescent="0.25">
      <c r="B35" s="19">
        <v>10</v>
      </c>
      <c r="C35" s="23" t="s">
        <v>104</v>
      </c>
      <c r="D35" s="21" t="s">
        <v>6</v>
      </c>
      <c r="E35" s="22">
        <v>60</v>
      </c>
      <c r="F35" s="6"/>
      <c r="G35" s="6"/>
      <c r="H35" s="6"/>
      <c r="I35" s="10"/>
      <c r="J35" s="5"/>
      <c r="K35" s="2"/>
      <c r="L35" s="1"/>
      <c r="M35" s="1"/>
      <c r="N35" s="72"/>
    </row>
    <row r="36" spans="2:14" x14ac:dyDescent="0.25">
      <c r="B36" s="18">
        <v>11</v>
      </c>
      <c r="C36" s="20" t="s">
        <v>105</v>
      </c>
      <c r="D36" s="21" t="s">
        <v>5</v>
      </c>
      <c r="E36" s="22">
        <v>200</v>
      </c>
      <c r="F36" s="6"/>
      <c r="G36" s="6"/>
      <c r="H36" s="6"/>
      <c r="I36" s="10"/>
      <c r="J36" s="5"/>
      <c r="K36" s="2"/>
      <c r="L36" s="1"/>
      <c r="M36" s="1"/>
      <c r="N36" s="72"/>
    </row>
    <row r="37" spans="2:14" x14ac:dyDescent="0.25">
      <c r="B37" s="19">
        <v>12</v>
      </c>
      <c r="C37" s="20" t="s">
        <v>106</v>
      </c>
      <c r="D37" s="21" t="s">
        <v>5</v>
      </c>
      <c r="E37" s="22">
        <v>50</v>
      </c>
      <c r="F37" s="6"/>
      <c r="G37" s="6"/>
      <c r="H37" s="6"/>
      <c r="I37" s="10"/>
      <c r="J37" s="5"/>
      <c r="K37" s="2"/>
      <c r="L37" s="1"/>
      <c r="M37" s="1"/>
      <c r="N37" s="72"/>
    </row>
    <row r="38" spans="2:14" x14ac:dyDescent="0.25">
      <c r="B38" s="18">
        <v>13</v>
      </c>
      <c r="C38" s="20" t="s">
        <v>107</v>
      </c>
      <c r="D38" s="21" t="s">
        <v>6</v>
      </c>
      <c r="E38" s="22">
        <v>20</v>
      </c>
      <c r="F38" s="6"/>
      <c r="G38" s="6"/>
      <c r="H38" s="6"/>
      <c r="I38" s="10"/>
      <c r="J38" s="5"/>
      <c r="K38" s="2"/>
      <c r="L38" s="1"/>
      <c r="M38" s="1"/>
      <c r="N38" s="72"/>
    </row>
    <row r="39" spans="2:14" x14ac:dyDescent="0.25">
      <c r="B39" s="19">
        <v>14</v>
      </c>
      <c r="C39" s="23" t="s">
        <v>108</v>
      </c>
      <c r="D39" s="21" t="s">
        <v>5</v>
      </c>
      <c r="E39" s="22">
        <v>100</v>
      </c>
      <c r="F39" s="6"/>
      <c r="G39" s="6"/>
      <c r="H39" s="6"/>
      <c r="I39" s="10"/>
      <c r="J39" s="5"/>
      <c r="K39" s="2"/>
      <c r="L39" s="1"/>
      <c r="M39" s="1"/>
      <c r="N39" s="72"/>
    </row>
    <row r="40" spans="2:14" x14ac:dyDescent="0.25">
      <c r="B40" s="18">
        <v>15</v>
      </c>
      <c r="C40" s="23" t="s">
        <v>109</v>
      </c>
      <c r="D40" s="21" t="s">
        <v>6</v>
      </c>
      <c r="E40" s="22">
        <v>50</v>
      </c>
      <c r="F40" s="6"/>
      <c r="G40" s="6"/>
      <c r="H40" s="6"/>
      <c r="I40" s="10"/>
      <c r="J40" s="5"/>
      <c r="K40" s="2"/>
      <c r="L40" s="1"/>
      <c r="M40" s="1"/>
      <c r="N40" s="72"/>
    </row>
    <row r="41" spans="2:14" x14ac:dyDescent="0.25">
      <c r="B41" s="19">
        <v>16</v>
      </c>
      <c r="C41" s="23" t="s">
        <v>110</v>
      </c>
      <c r="D41" s="21" t="s">
        <v>6</v>
      </c>
      <c r="E41" s="22">
        <v>12</v>
      </c>
      <c r="F41" s="6"/>
      <c r="G41" s="6"/>
      <c r="H41" s="6"/>
      <c r="I41" s="10"/>
      <c r="J41" s="5"/>
      <c r="K41" s="2"/>
      <c r="L41" s="1"/>
      <c r="M41" s="1"/>
      <c r="N41" s="72"/>
    </row>
    <row r="42" spans="2:14" x14ac:dyDescent="0.25">
      <c r="B42" s="18">
        <v>17</v>
      </c>
      <c r="C42" s="23" t="s">
        <v>111</v>
      </c>
      <c r="D42" s="21" t="s">
        <v>6</v>
      </c>
      <c r="E42" s="22">
        <v>15</v>
      </c>
      <c r="F42" s="6"/>
      <c r="G42" s="6"/>
      <c r="H42" s="6"/>
      <c r="I42" s="10"/>
      <c r="J42" s="5"/>
      <c r="K42" s="2"/>
      <c r="L42" s="1"/>
      <c r="M42" s="1"/>
      <c r="N42" s="72"/>
    </row>
    <row r="43" spans="2:14" x14ac:dyDescent="0.25">
      <c r="B43" s="19">
        <v>18</v>
      </c>
      <c r="C43" s="23" t="s">
        <v>112</v>
      </c>
      <c r="D43" s="21" t="s">
        <v>6</v>
      </c>
      <c r="E43" s="22">
        <v>16</v>
      </c>
      <c r="F43" s="6"/>
      <c r="G43" s="6"/>
      <c r="H43" s="6"/>
      <c r="I43" s="10"/>
      <c r="J43" s="5"/>
      <c r="K43" s="2"/>
      <c r="L43" s="1"/>
      <c r="M43" s="1"/>
      <c r="N43" s="72"/>
    </row>
    <row r="44" spans="2:14" x14ac:dyDescent="0.25">
      <c r="B44" s="18">
        <v>19</v>
      </c>
      <c r="C44" s="23" t="s">
        <v>113</v>
      </c>
      <c r="D44" s="21" t="s">
        <v>6</v>
      </c>
      <c r="E44" s="22">
        <v>20</v>
      </c>
      <c r="F44" s="6"/>
      <c r="G44" s="6"/>
      <c r="H44" s="6"/>
      <c r="I44" s="10"/>
      <c r="J44" s="5"/>
      <c r="K44" s="2"/>
      <c r="L44" s="1"/>
      <c r="M44" s="1"/>
      <c r="N44" s="72"/>
    </row>
    <row r="45" spans="2:14" x14ac:dyDescent="0.25">
      <c r="B45" s="19">
        <v>20</v>
      </c>
      <c r="C45" s="23" t="s">
        <v>114</v>
      </c>
      <c r="D45" s="21" t="s">
        <v>6</v>
      </c>
      <c r="E45" s="22">
        <v>6</v>
      </c>
      <c r="F45" s="6"/>
      <c r="G45" s="6"/>
      <c r="H45" s="6"/>
      <c r="I45" s="10"/>
      <c r="J45" s="5"/>
      <c r="K45" s="2"/>
      <c r="L45" s="1"/>
      <c r="M45" s="1"/>
      <c r="N45" s="72"/>
    </row>
    <row r="46" spans="2:14" x14ac:dyDescent="0.25">
      <c r="B46" s="18">
        <v>21</v>
      </c>
      <c r="C46" s="23" t="s">
        <v>115</v>
      </c>
      <c r="D46" s="21" t="s">
        <v>6</v>
      </c>
      <c r="E46" s="22">
        <v>8</v>
      </c>
      <c r="F46" s="6"/>
      <c r="G46" s="6"/>
      <c r="H46" s="6"/>
      <c r="I46" s="10"/>
      <c r="J46" s="5"/>
      <c r="K46" s="2"/>
      <c r="L46" s="1"/>
      <c r="M46" s="1"/>
      <c r="N46" s="72"/>
    </row>
    <row r="47" spans="2:14" x14ac:dyDescent="0.25">
      <c r="B47" s="19">
        <v>22</v>
      </c>
      <c r="C47" s="20" t="s">
        <v>116</v>
      </c>
      <c r="D47" s="21" t="s">
        <v>6</v>
      </c>
      <c r="E47" s="22">
        <v>300</v>
      </c>
      <c r="F47" s="6"/>
      <c r="G47" s="6"/>
      <c r="H47" s="6"/>
      <c r="I47" s="10"/>
      <c r="J47" s="5"/>
      <c r="K47" s="2"/>
      <c r="L47" s="1"/>
      <c r="M47" s="1"/>
      <c r="N47" s="72"/>
    </row>
    <row r="48" spans="2:14" ht="25.5" x14ac:dyDescent="0.25">
      <c r="B48" s="18">
        <v>23</v>
      </c>
      <c r="C48" s="20" t="s">
        <v>117</v>
      </c>
      <c r="D48" s="21" t="s">
        <v>6</v>
      </c>
      <c r="E48" s="22">
        <v>300</v>
      </c>
      <c r="F48" s="6"/>
      <c r="G48" s="6"/>
      <c r="H48" s="6"/>
      <c r="I48" s="10"/>
      <c r="J48" s="5"/>
      <c r="K48" s="2"/>
      <c r="L48" s="1"/>
      <c r="M48" s="1"/>
      <c r="N48" s="72"/>
    </row>
    <row r="49" spans="2:14" x14ac:dyDescent="0.25">
      <c r="B49" s="19">
        <v>24</v>
      </c>
      <c r="C49" s="23" t="s">
        <v>118</v>
      </c>
      <c r="D49" s="21" t="s">
        <v>6</v>
      </c>
      <c r="E49" s="22">
        <v>5</v>
      </c>
      <c r="F49" s="6"/>
      <c r="G49" s="6"/>
      <c r="H49" s="6"/>
      <c r="I49" s="10"/>
      <c r="J49" s="5"/>
      <c r="K49" s="2"/>
      <c r="L49" s="1"/>
      <c r="M49" s="1"/>
      <c r="N49" s="72"/>
    </row>
    <row r="50" spans="2:14" x14ac:dyDescent="0.25">
      <c r="B50" s="18">
        <v>25</v>
      </c>
      <c r="C50" s="20" t="s">
        <v>119</v>
      </c>
      <c r="D50" s="21" t="s">
        <v>6</v>
      </c>
      <c r="E50" s="22">
        <v>20</v>
      </c>
      <c r="F50" s="6"/>
      <c r="G50" s="6"/>
      <c r="H50" s="6"/>
      <c r="I50" s="10"/>
      <c r="J50" s="5"/>
      <c r="K50" s="2"/>
      <c r="L50" s="1"/>
      <c r="M50" s="1"/>
      <c r="N50" s="72"/>
    </row>
    <row r="51" spans="2:14" x14ac:dyDescent="0.25">
      <c r="B51" s="19">
        <v>26</v>
      </c>
      <c r="C51" s="23" t="s">
        <v>120</v>
      </c>
      <c r="D51" s="21" t="s">
        <v>6</v>
      </c>
      <c r="E51" s="22">
        <v>5</v>
      </c>
      <c r="F51" s="6"/>
      <c r="G51" s="6"/>
      <c r="H51" s="6"/>
      <c r="I51" s="10"/>
      <c r="J51" s="5"/>
      <c r="K51" s="2"/>
      <c r="L51" s="1"/>
      <c r="M51" s="1"/>
      <c r="N51" s="72"/>
    </row>
    <row r="52" spans="2:14" x14ac:dyDescent="0.25">
      <c r="B52" s="18">
        <v>27</v>
      </c>
      <c r="C52" s="23" t="s">
        <v>121</v>
      </c>
      <c r="D52" s="21" t="s">
        <v>6</v>
      </c>
      <c r="E52" s="22">
        <v>5</v>
      </c>
      <c r="F52" s="6"/>
      <c r="G52" s="6"/>
      <c r="H52" s="6"/>
      <c r="I52" s="10"/>
      <c r="J52" s="5"/>
      <c r="K52" s="2"/>
      <c r="L52" s="1"/>
      <c r="M52" s="1"/>
      <c r="N52" s="72"/>
    </row>
    <row r="53" spans="2:14" x14ac:dyDescent="0.25">
      <c r="B53" s="19">
        <v>28</v>
      </c>
      <c r="C53" s="20" t="s">
        <v>122</v>
      </c>
      <c r="D53" s="21" t="s">
        <v>6</v>
      </c>
      <c r="E53" s="22">
        <v>30</v>
      </c>
      <c r="F53" s="6"/>
      <c r="G53" s="6"/>
      <c r="H53" s="6"/>
      <c r="I53" s="10"/>
      <c r="J53" s="5"/>
      <c r="K53" s="2"/>
      <c r="L53" s="1"/>
      <c r="M53" s="1"/>
      <c r="N53" s="72"/>
    </row>
    <row r="54" spans="2:14" x14ac:dyDescent="0.25">
      <c r="B54" s="18">
        <v>29</v>
      </c>
      <c r="C54" s="23" t="s">
        <v>123</v>
      </c>
      <c r="D54" s="21" t="s">
        <v>6</v>
      </c>
      <c r="E54" s="22">
        <v>10</v>
      </c>
      <c r="F54" s="6"/>
      <c r="G54" s="6"/>
      <c r="H54" s="6"/>
      <c r="I54" s="10"/>
      <c r="J54" s="5"/>
      <c r="K54" s="2"/>
      <c r="L54" s="1"/>
      <c r="M54" s="1"/>
      <c r="N54" s="72"/>
    </row>
    <row r="55" spans="2:14" x14ac:dyDescent="0.25">
      <c r="B55" s="19">
        <v>30</v>
      </c>
      <c r="C55" s="20" t="s">
        <v>124</v>
      </c>
      <c r="D55" s="21" t="s">
        <v>6</v>
      </c>
      <c r="E55" s="22">
        <v>150</v>
      </c>
      <c r="F55" s="6"/>
      <c r="G55" s="6"/>
      <c r="H55" s="6"/>
      <c r="I55" s="10"/>
      <c r="J55" s="5"/>
      <c r="K55" s="2"/>
      <c r="L55" s="1"/>
      <c r="M55" s="1"/>
      <c r="N55" s="72"/>
    </row>
    <row r="56" spans="2:14" x14ac:dyDescent="0.25">
      <c r="B56" s="18">
        <v>31</v>
      </c>
      <c r="C56" s="20" t="s">
        <v>125</v>
      </c>
      <c r="D56" s="21" t="s">
        <v>6</v>
      </c>
      <c r="E56" s="22">
        <v>20</v>
      </c>
      <c r="F56" s="6"/>
      <c r="G56" s="6"/>
      <c r="H56" s="6"/>
      <c r="I56" s="10"/>
      <c r="J56" s="5"/>
      <c r="K56" s="2"/>
      <c r="L56" s="1"/>
      <c r="M56" s="1"/>
      <c r="N56" s="72"/>
    </row>
    <row r="57" spans="2:14" x14ac:dyDescent="0.25">
      <c r="B57" s="19">
        <v>32</v>
      </c>
      <c r="C57" s="20" t="s">
        <v>126</v>
      </c>
      <c r="D57" s="21" t="s">
        <v>6</v>
      </c>
      <c r="E57" s="22">
        <v>15</v>
      </c>
      <c r="F57" s="6"/>
      <c r="G57" s="6"/>
      <c r="H57" s="6"/>
      <c r="I57" s="10"/>
      <c r="J57" s="5"/>
      <c r="K57" s="2"/>
      <c r="L57" s="1"/>
      <c r="M57" s="1"/>
      <c r="N57" s="72"/>
    </row>
    <row r="58" spans="2:14" x14ac:dyDescent="0.25">
      <c r="B58" s="18">
        <v>33</v>
      </c>
      <c r="C58" s="20" t="s">
        <v>127</v>
      </c>
      <c r="D58" s="21" t="s">
        <v>6</v>
      </c>
      <c r="E58" s="22">
        <v>130</v>
      </c>
      <c r="F58" s="6"/>
      <c r="G58" s="6"/>
      <c r="H58" s="6"/>
      <c r="I58" s="10"/>
      <c r="J58" s="5"/>
      <c r="K58" s="2"/>
      <c r="L58" s="1"/>
      <c r="M58" s="1"/>
      <c r="N58" s="72"/>
    </row>
    <row r="59" spans="2:14" x14ac:dyDescent="0.25">
      <c r="B59" s="19">
        <v>34</v>
      </c>
      <c r="C59" s="20" t="s">
        <v>128</v>
      </c>
      <c r="D59" s="21" t="s">
        <v>6</v>
      </c>
      <c r="E59" s="22">
        <v>100</v>
      </c>
      <c r="F59" s="6"/>
      <c r="G59" s="6"/>
      <c r="H59" s="6"/>
      <c r="I59" s="10"/>
      <c r="J59" s="5"/>
      <c r="K59" s="2"/>
      <c r="L59" s="1"/>
      <c r="M59" s="1"/>
      <c r="N59" s="72"/>
    </row>
    <row r="60" spans="2:14" x14ac:dyDescent="0.25">
      <c r="B60" s="18">
        <v>35</v>
      </c>
      <c r="C60" s="20" t="s">
        <v>129</v>
      </c>
      <c r="D60" s="21" t="s">
        <v>6</v>
      </c>
      <c r="E60" s="22">
        <v>6</v>
      </c>
      <c r="F60" s="6"/>
      <c r="G60" s="6"/>
      <c r="H60" s="6"/>
      <c r="I60" s="10"/>
      <c r="J60" s="5"/>
      <c r="K60" s="2"/>
      <c r="L60" s="1"/>
      <c r="M60" s="1"/>
      <c r="N60" s="72"/>
    </row>
    <row r="61" spans="2:14" x14ac:dyDescent="0.25">
      <c r="B61" s="19">
        <v>36</v>
      </c>
      <c r="C61" s="20" t="s">
        <v>130</v>
      </c>
      <c r="D61" s="21" t="s">
        <v>6</v>
      </c>
      <c r="E61" s="22">
        <v>20</v>
      </c>
      <c r="F61" s="6"/>
      <c r="G61" s="6"/>
      <c r="H61" s="6"/>
      <c r="I61" s="10"/>
      <c r="J61" s="5"/>
      <c r="K61" s="2"/>
      <c r="L61" s="1"/>
      <c r="M61" s="1"/>
      <c r="N61" s="72"/>
    </row>
    <row r="62" spans="2:14" x14ac:dyDescent="0.25">
      <c r="B62" s="18">
        <v>37</v>
      </c>
      <c r="C62" s="23" t="s">
        <v>131</v>
      </c>
      <c r="D62" s="21" t="s">
        <v>6</v>
      </c>
      <c r="E62" s="22">
        <v>5</v>
      </c>
      <c r="F62" s="6"/>
      <c r="G62" s="6"/>
      <c r="H62" s="6"/>
      <c r="I62" s="10"/>
      <c r="J62" s="5"/>
      <c r="K62" s="2"/>
      <c r="L62" s="1"/>
      <c r="M62" s="1"/>
      <c r="N62" s="72"/>
    </row>
    <row r="63" spans="2:14" x14ac:dyDescent="0.25">
      <c r="B63" s="19">
        <v>38</v>
      </c>
      <c r="C63" s="23" t="s">
        <v>132</v>
      </c>
      <c r="D63" s="21" t="s">
        <v>6</v>
      </c>
      <c r="E63" s="22">
        <v>5</v>
      </c>
      <c r="F63" s="6"/>
      <c r="G63" s="6"/>
      <c r="H63" s="6"/>
      <c r="I63" s="10"/>
      <c r="J63" s="5"/>
      <c r="K63" s="2"/>
      <c r="L63" s="1"/>
      <c r="M63" s="1"/>
      <c r="N63" s="72"/>
    </row>
    <row r="64" spans="2:14" x14ac:dyDescent="0.25">
      <c r="B64" s="18">
        <v>39</v>
      </c>
      <c r="C64" s="23" t="s">
        <v>133</v>
      </c>
      <c r="D64" s="21" t="s">
        <v>6</v>
      </c>
      <c r="E64" s="22">
        <v>5</v>
      </c>
      <c r="F64" s="6"/>
      <c r="G64" s="6"/>
      <c r="H64" s="6"/>
      <c r="I64" s="10"/>
      <c r="J64" s="5"/>
      <c r="K64" s="2"/>
      <c r="L64" s="1"/>
      <c r="M64" s="1"/>
      <c r="N64" s="72"/>
    </row>
    <row r="65" spans="2:14" x14ac:dyDescent="0.25">
      <c r="B65" s="19">
        <v>40</v>
      </c>
      <c r="C65" s="23" t="s">
        <v>134</v>
      </c>
      <c r="D65" s="21" t="s">
        <v>6</v>
      </c>
      <c r="E65" s="22">
        <v>20</v>
      </c>
      <c r="F65" s="6"/>
      <c r="G65" s="6"/>
      <c r="H65" s="6"/>
      <c r="I65" s="10"/>
      <c r="J65" s="5"/>
      <c r="K65" s="2"/>
      <c r="L65" s="1"/>
      <c r="M65" s="1"/>
      <c r="N65" s="72"/>
    </row>
    <row r="66" spans="2:14" x14ac:dyDescent="0.25">
      <c r="B66" s="18">
        <v>41</v>
      </c>
      <c r="C66" s="20" t="s">
        <v>135</v>
      </c>
      <c r="D66" s="21" t="s">
        <v>6</v>
      </c>
      <c r="E66" s="22">
        <v>18</v>
      </c>
      <c r="F66" s="6"/>
      <c r="G66" s="6"/>
      <c r="H66" s="6"/>
      <c r="I66" s="10"/>
      <c r="J66" s="5"/>
      <c r="K66" s="2"/>
      <c r="L66" s="1"/>
      <c r="M66" s="1"/>
      <c r="N66" s="72"/>
    </row>
    <row r="67" spans="2:14" x14ac:dyDescent="0.25">
      <c r="B67" s="19">
        <v>42</v>
      </c>
      <c r="C67" s="20" t="s">
        <v>136</v>
      </c>
      <c r="D67" s="21" t="s">
        <v>6</v>
      </c>
      <c r="E67" s="22">
        <v>6</v>
      </c>
      <c r="F67" s="6"/>
      <c r="G67" s="6"/>
      <c r="H67" s="6"/>
      <c r="I67" s="10"/>
      <c r="J67" s="5"/>
      <c r="K67" s="2"/>
      <c r="L67" s="1"/>
      <c r="M67" s="1"/>
      <c r="N67" s="72"/>
    </row>
    <row r="68" spans="2:14" x14ac:dyDescent="0.25">
      <c r="B68" s="18">
        <v>43</v>
      </c>
      <c r="C68" s="20" t="s">
        <v>137</v>
      </c>
      <c r="D68" s="21" t="s">
        <v>6</v>
      </c>
      <c r="E68" s="22">
        <v>70</v>
      </c>
      <c r="F68" s="6"/>
      <c r="G68" s="6"/>
      <c r="H68" s="6"/>
      <c r="I68" s="10"/>
      <c r="J68" s="5"/>
      <c r="K68" s="2"/>
      <c r="L68" s="1"/>
      <c r="M68" s="1"/>
      <c r="N68" s="72"/>
    </row>
    <row r="69" spans="2:14" x14ac:dyDescent="0.25">
      <c r="B69" s="19">
        <v>44</v>
      </c>
      <c r="C69" s="23" t="s">
        <v>138</v>
      </c>
      <c r="D69" s="21" t="s">
        <v>6</v>
      </c>
      <c r="E69" s="22">
        <v>10</v>
      </c>
      <c r="F69" s="6"/>
      <c r="G69" s="6"/>
      <c r="H69" s="6"/>
      <c r="I69" s="10"/>
      <c r="J69" s="5"/>
      <c r="K69" s="2"/>
      <c r="L69" s="1"/>
      <c r="M69" s="1"/>
      <c r="N69" s="72"/>
    </row>
    <row r="70" spans="2:14" x14ac:dyDescent="0.25">
      <c r="B70" s="18">
        <v>45</v>
      </c>
      <c r="C70" s="23" t="s">
        <v>139</v>
      </c>
      <c r="D70" s="21" t="s">
        <v>6</v>
      </c>
      <c r="E70" s="22">
        <v>5</v>
      </c>
      <c r="F70" s="6"/>
      <c r="G70" s="6"/>
      <c r="H70" s="6"/>
      <c r="I70" s="10"/>
      <c r="J70" s="5"/>
      <c r="K70" s="2"/>
      <c r="L70" s="1"/>
      <c r="M70" s="1"/>
      <c r="N70" s="72"/>
    </row>
    <row r="71" spans="2:14" x14ac:dyDescent="0.25">
      <c r="B71" s="19">
        <v>46</v>
      </c>
      <c r="C71" s="23" t="s">
        <v>140</v>
      </c>
      <c r="D71" s="21" t="s">
        <v>6</v>
      </c>
      <c r="E71" s="22">
        <v>5</v>
      </c>
      <c r="F71" s="6"/>
      <c r="G71" s="6"/>
      <c r="H71" s="6"/>
      <c r="I71" s="10"/>
      <c r="J71" s="5"/>
      <c r="K71" s="2"/>
      <c r="L71" s="1"/>
      <c r="M71" s="1"/>
      <c r="N71" s="72"/>
    </row>
    <row r="72" spans="2:14" x14ac:dyDescent="0.25">
      <c r="B72" s="18">
        <v>47</v>
      </c>
      <c r="C72" s="23" t="s">
        <v>141</v>
      </c>
      <c r="D72" s="21" t="s">
        <v>6</v>
      </c>
      <c r="E72" s="22">
        <v>10</v>
      </c>
      <c r="F72" s="6"/>
      <c r="G72" s="6"/>
      <c r="H72" s="6"/>
      <c r="I72" s="10"/>
      <c r="J72" s="5"/>
      <c r="K72" s="2"/>
      <c r="L72" s="1"/>
      <c r="M72" s="1"/>
      <c r="N72" s="72"/>
    </row>
    <row r="73" spans="2:14" x14ac:dyDescent="0.25">
      <c r="B73" s="19">
        <v>48</v>
      </c>
      <c r="C73" s="23" t="s">
        <v>142</v>
      </c>
      <c r="D73" s="21" t="s">
        <v>6</v>
      </c>
      <c r="E73" s="22">
        <v>65</v>
      </c>
      <c r="F73" s="6"/>
      <c r="G73" s="6"/>
      <c r="H73" s="6"/>
      <c r="I73" s="10"/>
      <c r="J73" s="5"/>
      <c r="K73" s="2"/>
      <c r="L73" s="1"/>
      <c r="M73" s="1"/>
      <c r="N73" s="72"/>
    </row>
    <row r="74" spans="2:14" x14ac:dyDescent="0.25">
      <c r="B74" s="18">
        <v>49</v>
      </c>
      <c r="C74" s="23" t="s">
        <v>143</v>
      </c>
      <c r="D74" s="21" t="s">
        <v>6</v>
      </c>
      <c r="E74" s="22">
        <v>6</v>
      </c>
      <c r="F74" s="6"/>
      <c r="G74" s="6"/>
      <c r="H74" s="6"/>
      <c r="I74" s="10"/>
      <c r="J74" s="5"/>
      <c r="K74" s="2"/>
      <c r="L74" s="1"/>
      <c r="M74" s="1"/>
      <c r="N74" s="72"/>
    </row>
    <row r="75" spans="2:14" x14ac:dyDescent="0.25">
      <c r="B75" s="19">
        <v>50</v>
      </c>
      <c r="C75" s="23" t="s">
        <v>144</v>
      </c>
      <c r="D75" s="21" t="s">
        <v>6</v>
      </c>
      <c r="E75" s="22">
        <v>6</v>
      </c>
      <c r="F75" s="6"/>
      <c r="G75" s="6"/>
      <c r="H75" s="6"/>
      <c r="I75" s="10"/>
      <c r="J75" s="5"/>
      <c r="K75" s="2"/>
      <c r="L75" s="1"/>
      <c r="M75" s="1"/>
      <c r="N75" s="72"/>
    </row>
    <row r="76" spans="2:14" x14ac:dyDescent="0.25">
      <c r="B76" s="18">
        <v>51</v>
      </c>
      <c r="C76" s="23" t="s">
        <v>145</v>
      </c>
      <c r="D76" s="21" t="s">
        <v>6</v>
      </c>
      <c r="E76" s="22">
        <v>5</v>
      </c>
      <c r="F76" s="6"/>
      <c r="G76" s="6"/>
      <c r="H76" s="6"/>
      <c r="I76" s="10"/>
      <c r="J76" s="5"/>
      <c r="K76" s="2"/>
      <c r="L76" s="1"/>
      <c r="M76" s="1"/>
      <c r="N76" s="72"/>
    </row>
    <row r="77" spans="2:14" x14ac:dyDescent="0.25">
      <c r="B77" s="19">
        <v>52</v>
      </c>
      <c r="C77" s="23" t="s">
        <v>146</v>
      </c>
      <c r="D77" s="21" t="s">
        <v>6</v>
      </c>
      <c r="E77" s="22">
        <v>5</v>
      </c>
      <c r="F77" s="6"/>
      <c r="G77" s="6"/>
      <c r="H77" s="6"/>
      <c r="I77" s="10"/>
      <c r="J77" s="5"/>
      <c r="K77" s="2"/>
      <c r="L77" s="1"/>
      <c r="M77" s="1"/>
      <c r="N77" s="72"/>
    </row>
    <row r="78" spans="2:14" x14ac:dyDescent="0.25">
      <c r="B78" s="18">
        <v>53</v>
      </c>
      <c r="C78" s="20" t="s">
        <v>147</v>
      </c>
      <c r="D78" s="21" t="s">
        <v>6</v>
      </c>
      <c r="E78" s="22">
        <v>32</v>
      </c>
      <c r="F78" s="6"/>
      <c r="G78" s="6"/>
      <c r="H78" s="6"/>
      <c r="I78" s="10"/>
      <c r="J78" s="5"/>
      <c r="K78" s="2"/>
      <c r="L78" s="1"/>
      <c r="M78" s="1"/>
      <c r="N78" s="72"/>
    </row>
    <row r="79" spans="2:14" x14ac:dyDescent="0.25">
      <c r="B79" s="19">
        <v>54</v>
      </c>
      <c r="C79" s="20" t="s">
        <v>148</v>
      </c>
      <c r="D79" s="21" t="s">
        <v>6</v>
      </c>
      <c r="E79" s="22">
        <v>20</v>
      </c>
      <c r="F79" s="6"/>
      <c r="G79" s="6"/>
      <c r="H79" s="6"/>
      <c r="I79" s="10"/>
      <c r="J79" s="5"/>
      <c r="K79" s="2"/>
      <c r="L79" s="1"/>
      <c r="M79" s="1"/>
      <c r="N79" s="72"/>
    </row>
    <row r="80" spans="2:14" x14ac:dyDescent="0.25">
      <c r="B80" s="18">
        <v>55</v>
      </c>
      <c r="C80" s="23" t="s">
        <v>149</v>
      </c>
      <c r="D80" s="21" t="s">
        <v>6</v>
      </c>
      <c r="E80" s="22">
        <v>18</v>
      </c>
      <c r="F80" s="6"/>
      <c r="G80" s="6"/>
      <c r="H80" s="6"/>
      <c r="I80" s="10"/>
      <c r="J80" s="5"/>
      <c r="K80" s="2"/>
      <c r="L80" s="1"/>
      <c r="M80" s="1"/>
      <c r="N80" s="72"/>
    </row>
    <row r="81" spans="1:14" x14ac:dyDescent="0.25">
      <c r="B81" s="19">
        <v>56</v>
      </c>
      <c r="C81" s="23" t="s">
        <v>150</v>
      </c>
      <c r="D81" s="21" t="s">
        <v>6</v>
      </c>
      <c r="E81" s="22">
        <v>6</v>
      </c>
      <c r="F81" s="6"/>
      <c r="G81" s="6"/>
      <c r="H81" s="6"/>
      <c r="I81" s="10"/>
      <c r="J81" s="5"/>
      <c r="K81" s="2"/>
      <c r="L81" s="1"/>
      <c r="M81" s="1"/>
      <c r="N81" s="72"/>
    </row>
    <row r="82" spans="1:14" x14ac:dyDescent="0.25">
      <c r="B82" s="18">
        <v>57</v>
      </c>
      <c r="C82" s="23" t="s">
        <v>151</v>
      </c>
      <c r="D82" s="21" t="s">
        <v>6</v>
      </c>
      <c r="E82" s="22">
        <v>5</v>
      </c>
      <c r="F82" s="6"/>
      <c r="G82" s="6"/>
      <c r="H82" s="6"/>
      <c r="I82" s="10"/>
      <c r="J82" s="5"/>
      <c r="K82" s="2"/>
      <c r="L82" s="1"/>
      <c r="M82" s="1"/>
      <c r="N82" s="72"/>
    </row>
    <row r="83" spans="1:14" x14ac:dyDescent="0.25">
      <c r="B83" s="19">
        <v>58</v>
      </c>
      <c r="C83" s="23" t="s">
        <v>152</v>
      </c>
      <c r="D83" s="21" t="s">
        <v>6</v>
      </c>
      <c r="E83" s="22">
        <v>5</v>
      </c>
      <c r="F83" s="6"/>
      <c r="G83" s="6"/>
      <c r="H83" s="6"/>
      <c r="I83" s="10"/>
      <c r="J83" s="5"/>
      <c r="K83" s="2"/>
      <c r="L83" s="1"/>
      <c r="M83" s="1"/>
      <c r="N83" s="72"/>
    </row>
    <row r="84" spans="1:14" x14ac:dyDescent="0.25">
      <c r="B84" s="18">
        <v>59</v>
      </c>
      <c r="C84" s="23" t="s">
        <v>153</v>
      </c>
      <c r="D84" s="21" t="s">
        <v>6</v>
      </c>
      <c r="E84" s="22">
        <v>5</v>
      </c>
      <c r="F84" s="6"/>
      <c r="G84" s="6"/>
      <c r="H84" s="6"/>
      <c r="I84" s="10"/>
      <c r="J84" s="5"/>
      <c r="K84" s="2"/>
      <c r="L84" s="1"/>
      <c r="M84" s="1"/>
      <c r="N84" s="72"/>
    </row>
    <row r="85" spans="1:14" x14ac:dyDescent="0.25">
      <c r="B85" s="19">
        <v>60</v>
      </c>
      <c r="C85" s="23" t="s">
        <v>154</v>
      </c>
      <c r="D85" s="21" t="s">
        <v>6</v>
      </c>
      <c r="E85" s="22">
        <v>25</v>
      </c>
      <c r="F85" s="6"/>
      <c r="G85" s="6"/>
      <c r="H85" s="6"/>
      <c r="I85" s="10"/>
      <c r="J85" s="5"/>
      <c r="K85" s="2"/>
      <c r="L85" s="1"/>
      <c r="M85" s="1"/>
      <c r="N85" s="72"/>
    </row>
    <row r="86" spans="1:14" x14ac:dyDescent="0.25">
      <c r="B86" s="18">
        <v>61</v>
      </c>
      <c r="C86" s="30" t="s">
        <v>155</v>
      </c>
      <c r="D86" s="21" t="s">
        <v>6</v>
      </c>
      <c r="E86" s="22">
        <v>250</v>
      </c>
      <c r="F86" s="6"/>
      <c r="G86" s="6"/>
      <c r="H86" s="6"/>
      <c r="I86" s="10"/>
      <c r="J86" s="5"/>
      <c r="K86" s="2"/>
      <c r="L86" s="1"/>
      <c r="M86" s="1"/>
      <c r="N86" s="72"/>
    </row>
    <row r="87" spans="1:14" x14ac:dyDescent="0.25">
      <c r="B87" s="19">
        <v>62</v>
      </c>
      <c r="C87" s="23" t="s">
        <v>156</v>
      </c>
      <c r="D87" s="21" t="s">
        <v>6</v>
      </c>
      <c r="E87" s="22">
        <v>80</v>
      </c>
      <c r="F87" s="6"/>
      <c r="G87" s="6"/>
      <c r="H87" s="6"/>
      <c r="I87" s="10"/>
      <c r="J87" s="5"/>
      <c r="K87" s="2"/>
      <c r="L87" s="1"/>
      <c r="M87" s="1"/>
      <c r="N87" s="72"/>
    </row>
    <row r="88" spans="1:14" x14ac:dyDescent="0.25">
      <c r="B88" s="18">
        <v>63</v>
      </c>
      <c r="C88" s="20" t="s">
        <v>157</v>
      </c>
      <c r="D88" s="21" t="s">
        <v>6</v>
      </c>
      <c r="E88" s="22">
        <v>5</v>
      </c>
      <c r="F88" s="6"/>
      <c r="G88" s="6"/>
      <c r="H88" s="6"/>
      <c r="I88" s="10"/>
      <c r="J88" s="5"/>
      <c r="K88" s="2"/>
      <c r="L88" s="1"/>
      <c r="M88" s="1"/>
      <c r="N88" s="72"/>
    </row>
    <row r="89" spans="1:14" x14ac:dyDescent="0.25">
      <c r="B89" s="19">
        <v>64</v>
      </c>
      <c r="C89" s="37" t="s">
        <v>158</v>
      </c>
      <c r="D89" s="21" t="s">
        <v>5</v>
      </c>
      <c r="E89" s="22">
        <v>200</v>
      </c>
      <c r="F89" s="6"/>
      <c r="G89" s="6"/>
      <c r="H89" s="6"/>
      <c r="I89" s="10"/>
      <c r="J89" s="5"/>
      <c r="K89" s="2"/>
      <c r="L89" s="1"/>
      <c r="M89" s="1"/>
      <c r="N89" s="72"/>
    </row>
    <row r="90" spans="1:14" ht="12.75" customHeight="1" x14ac:dyDescent="0.25">
      <c r="B90" s="18">
        <v>65</v>
      </c>
      <c r="C90" s="36" t="s">
        <v>159</v>
      </c>
      <c r="D90" s="13" t="s">
        <v>5</v>
      </c>
      <c r="E90" s="14">
        <v>3</v>
      </c>
      <c r="F90" s="6"/>
      <c r="G90" s="6"/>
      <c r="H90" s="6"/>
      <c r="I90" s="10"/>
      <c r="J90" s="5"/>
      <c r="K90" s="2"/>
      <c r="L90" s="1"/>
      <c r="M90" s="1"/>
      <c r="N90" s="72"/>
    </row>
    <row r="91" spans="1:14" ht="38.25" x14ac:dyDescent="0.25">
      <c r="B91" s="19">
        <v>66</v>
      </c>
      <c r="C91" s="35" t="s">
        <v>160</v>
      </c>
      <c r="D91" s="6" t="s">
        <v>7</v>
      </c>
      <c r="E91" s="15">
        <v>30</v>
      </c>
      <c r="F91" s="6"/>
      <c r="G91" s="6"/>
      <c r="H91" s="6"/>
      <c r="I91" s="10"/>
      <c r="J91" s="5"/>
      <c r="K91" s="2"/>
      <c r="L91" s="1"/>
      <c r="M91" s="1"/>
      <c r="N91" s="72"/>
    </row>
    <row r="92" spans="1:14" x14ac:dyDescent="0.25">
      <c r="B92" s="18">
        <v>67</v>
      </c>
      <c r="C92" s="33" t="s">
        <v>161</v>
      </c>
      <c r="D92" s="13" t="s">
        <v>6</v>
      </c>
      <c r="E92" s="83">
        <v>10</v>
      </c>
      <c r="F92" s="6"/>
      <c r="G92" s="6"/>
      <c r="H92" s="6"/>
      <c r="I92" s="1"/>
      <c r="J92" s="5"/>
      <c r="K92" s="2"/>
      <c r="L92" s="1"/>
      <c r="M92" s="1"/>
      <c r="N92" s="72"/>
    </row>
    <row r="93" spans="1:14" ht="15.75" thickBot="1" x14ac:dyDescent="0.3">
      <c r="B93" s="3"/>
      <c r="C93" s="3"/>
      <c r="D93" s="3"/>
      <c r="E93" s="3"/>
      <c r="F93" s="3"/>
      <c r="G93" s="81"/>
      <c r="H93" s="81"/>
      <c r="I93" s="82"/>
      <c r="J93" s="82"/>
      <c r="K93" s="58" t="s">
        <v>213</v>
      </c>
      <c r="L93" s="84">
        <f>SUM(L26:L92)</f>
        <v>0</v>
      </c>
      <c r="M93" s="84">
        <f>SUM(M26:M92)</f>
        <v>0</v>
      </c>
      <c r="N93" s="77">
        <f>M93</f>
        <v>0</v>
      </c>
    </row>
    <row r="94" spans="1:14" x14ac:dyDescent="0.25">
      <c r="B94" s="3"/>
      <c r="C94" s="3"/>
      <c r="D94" s="3"/>
      <c r="E94" s="3"/>
      <c r="F94" s="3"/>
      <c r="G94" s="81"/>
      <c r="H94" s="51"/>
      <c r="I94" s="52"/>
      <c r="J94" s="81"/>
      <c r="K94" s="3"/>
      <c r="L94" s="3"/>
    </row>
    <row r="95" spans="1:14" ht="15.75" thickBot="1" x14ac:dyDescent="0.3">
      <c r="A95" s="3" t="s">
        <v>215</v>
      </c>
      <c r="B95" s="3"/>
      <c r="C95" s="3"/>
      <c r="D95" s="3"/>
      <c r="E95" s="3"/>
      <c r="F95" s="3"/>
      <c r="G95" s="3"/>
      <c r="H95" s="3"/>
      <c r="J95" s="3"/>
      <c r="K95" s="3"/>
      <c r="L95" s="3"/>
    </row>
    <row r="96" spans="1:14" ht="39" thickBot="1" x14ac:dyDescent="0.3">
      <c r="B96" s="17" t="s">
        <v>0</v>
      </c>
      <c r="C96" s="16" t="s">
        <v>11</v>
      </c>
      <c r="D96" s="11" t="s">
        <v>8</v>
      </c>
      <c r="E96" s="12" t="s">
        <v>1</v>
      </c>
      <c r="F96" s="68" t="s">
        <v>209</v>
      </c>
      <c r="G96" s="68" t="s">
        <v>210</v>
      </c>
      <c r="H96" s="69" t="s">
        <v>211</v>
      </c>
      <c r="I96" s="69" t="s">
        <v>9</v>
      </c>
      <c r="J96" s="70" t="s">
        <v>2</v>
      </c>
      <c r="K96" s="70" t="s">
        <v>10</v>
      </c>
      <c r="L96" s="70" t="s">
        <v>4</v>
      </c>
      <c r="M96" s="70" t="s">
        <v>3</v>
      </c>
      <c r="N96" s="71" t="s">
        <v>212</v>
      </c>
    </row>
    <row r="97" spans="2:14" x14ac:dyDescent="0.25">
      <c r="B97" s="18">
        <v>1</v>
      </c>
      <c r="C97" s="20" t="s">
        <v>12</v>
      </c>
      <c r="D97" s="21" t="s">
        <v>6</v>
      </c>
      <c r="E97" s="22">
        <v>50</v>
      </c>
      <c r="F97" s="6"/>
      <c r="G97" s="6"/>
      <c r="H97" s="6"/>
      <c r="I97" s="9"/>
      <c r="J97" s="4"/>
      <c r="K97" s="8"/>
      <c r="L97" s="7"/>
      <c r="M97" s="7"/>
      <c r="N97" s="72"/>
    </row>
    <row r="98" spans="2:14" x14ac:dyDescent="0.25">
      <c r="B98" s="19">
        <v>2</v>
      </c>
      <c r="C98" s="23" t="s">
        <v>13</v>
      </c>
      <c r="D98" s="21" t="s">
        <v>6</v>
      </c>
      <c r="E98" s="22">
        <v>3</v>
      </c>
      <c r="F98" s="6"/>
      <c r="G98" s="6"/>
      <c r="H98" s="6"/>
      <c r="I98" s="10"/>
      <c r="J98" s="5"/>
      <c r="K98" s="2"/>
      <c r="L98" s="1"/>
      <c r="M98" s="1"/>
      <c r="N98" s="72"/>
    </row>
    <row r="99" spans="2:14" ht="25.5" x14ac:dyDescent="0.25">
      <c r="B99" s="18">
        <v>3</v>
      </c>
      <c r="C99" s="20" t="s">
        <v>14</v>
      </c>
      <c r="D99" s="21" t="s">
        <v>6</v>
      </c>
      <c r="E99" s="22">
        <v>450</v>
      </c>
      <c r="F99" s="6"/>
      <c r="G99" s="6"/>
      <c r="H99" s="6"/>
      <c r="I99" s="10"/>
      <c r="J99" s="5"/>
      <c r="K99" s="2"/>
      <c r="L99" s="1"/>
      <c r="M99" s="1"/>
      <c r="N99" s="72"/>
    </row>
    <row r="100" spans="2:14" x14ac:dyDescent="0.25">
      <c r="B100" s="19">
        <v>4</v>
      </c>
      <c r="C100" s="23" t="s">
        <v>85</v>
      </c>
      <c r="D100" s="21" t="s">
        <v>6</v>
      </c>
      <c r="E100" s="22">
        <v>10</v>
      </c>
      <c r="F100" s="6"/>
      <c r="G100" s="6"/>
      <c r="H100" s="6"/>
      <c r="I100" s="10"/>
      <c r="J100" s="5"/>
      <c r="K100" s="2"/>
      <c r="L100" s="1"/>
      <c r="M100" s="1"/>
      <c r="N100" s="72"/>
    </row>
    <row r="101" spans="2:14" x14ac:dyDescent="0.25">
      <c r="B101" s="18">
        <v>5</v>
      </c>
      <c r="C101" s="23" t="s">
        <v>15</v>
      </c>
      <c r="D101" s="21" t="s">
        <v>6</v>
      </c>
      <c r="E101" s="22">
        <v>15</v>
      </c>
      <c r="F101" s="6"/>
      <c r="G101" s="6"/>
      <c r="H101" s="6"/>
      <c r="I101" s="10"/>
      <c r="J101" s="5"/>
      <c r="K101" s="2"/>
      <c r="L101" s="1"/>
      <c r="M101" s="1"/>
      <c r="N101" s="72"/>
    </row>
    <row r="102" spans="2:14" x14ac:dyDescent="0.25">
      <c r="B102" s="19">
        <v>6</v>
      </c>
      <c r="C102" s="23" t="s">
        <v>16</v>
      </c>
      <c r="D102" s="21" t="s">
        <v>6</v>
      </c>
      <c r="E102" s="22">
        <v>15</v>
      </c>
      <c r="F102" s="6"/>
      <c r="G102" s="6"/>
      <c r="H102" s="6"/>
      <c r="I102" s="10"/>
      <c r="J102" s="5"/>
      <c r="K102" s="2"/>
      <c r="L102" s="1"/>
      <c r="M102" s="1"/>
      <c r="N102" s="72"/>
    </row>
    <row r="103" spans="2:14" x14ac:dyDescent="0.25">
      <c r="B103" s="18">
        <v>7</v>
      </c>
      <c r="C103" s="23" t="s">
        <v>17</v>
      </c>
      <c r="D103" s="21" t="s">
        <v>6</v>
      </c>
      <c r="E103" s="22">
        <v>65</v>
      </c>
      <c r="F103" s="6"/>
      <c r="G103" s="6"/>
      <c r="H103" s="6"/>
      <c r="I103" s="10"/>
      <c r="J103" s="5"/>
      <c r="K103" s="2"/>
      <c r="L103" s="1"/>
      <c r="M103" s="1"/>
      <c r="N103" s="72"/>
    </row>
    <row r="104" spans="2:14" x14ac:dyDescent="0.25">
      <c r="B104" s="19">
        <v>8</v>
      </c>
      <c r="C104" s="23" t="s">
        <v>18</v>
      </c>
      <c r="D104" s="21" t="s">
        <v>6</v>
      </c>
      <c r="E104" s="22">
        <v>5</v>
      </c>
      <c r="F104" s="6"/>
      <c r="G104" s="6"/>
      <c r="H104" s="6"/>
      <c r="I104" s="10"/>
      <c r="J104" s="5"/>
      <c r="K104" s="2"/>
      <c r="L104" s="1"/>
      <c r="M104" s="1"/>
      <c r="N104" s="72"/>
    </row>
    <row r="105" spans="2:14" x14ac:dyDescent="0.25">
      <c r="B105" s="18">
        <v>9</v>
      </c>
      <c r="C105" s="23" t="s">
        <v>19</v>
      </c>
      <c r="D105" s="21" t="s">
        <v>6</v>
      </c>
      <c r="E105" s="22">
        <v>5</v>
      </c>
      <c r="F105" s="6"/>
      <c r="G105" s="6"/>
      <c r="H105" s="6"/>
      <c r="I105" s="10"/>
      <c r="J105" s="5"/>
      <c r="K105" s="2"/>
      <c r="L105" s="1"/>
      <c r="M105" s="1"/>
      <c r="N105" s="72"/>
    </row>
    <row r="106" spans="2:14" x14ac:dyDescent="0.25">
      <c r="B106" s="19">
        <v>10</v>
      </c>
      <c r="C106" s="23" t="s">
        <v>20</v>
      </c>
      <c r="D106" s="21" t="s">
        <v>6</v>
      </c>
      <c r="E106" s="22">
        <v>10</v>
      </c>
      <c r="F106" s="6"/>
      <c r="G106" s="6"/>
      <c r="H106" s="6"/>
      <c r="I106" s="10"/>
      <c r="J106" s="5"/>
      <c r="K106" s="2"/>
      <c r="L106" s="1"/>
      <c r="M106" s="1"/>
      <c r="N106" s="72"/>
    </row>
    <row r="107" spans="2:14" x14ac:dyDescent="0.25">
      <c r="B107" s="18">
        <v>11</v>
      </c>
      <c r="C107" s="23" t="s">
        <v>21</v>
      </c>
      <c r="D107" s="21" t="s">
        <v>6</v>
      </c>
      <c r="E107" s="22">
        <v>10</v>
      </c>
      <c r="F107" s="6"/>
      <c r="G107" s="6"/>
      <c r="H107" s="6"/>
      <c r="I107" s="10"/>
      <c r="J107" s="5"/>
      <c r="K107" s="2"/>
      <c r="L107" s="1"/>
      <c r="M107" s="1"/>
      <c r="N107" s="72"/>
    </row>
    <row r="108" spans="2:14" x14ac:dyDescent="0.25">
      <c r="B108" s="19">
        <v>12</v>
      </c>
      <c r="C108" s="23" t="s">
        <v>22</v>
      </c>
      <c r="D108" s="21" t="s">
        <v>6</v>
      </c>
      <c r="E108" s="22">
        <v>5</v>
      </c>
      <c r="F108" s="6"/>
      <c r="G108" s="6"/>
      <c r="H108" s="6"/>
      <c r="I108" s="10"/>
      <c r="J108" s="5"/>
      <c r="K108" s="2"/>
      <c r="L108" s="1"/>
      <c r="M108" s="1"/>
      <c r="N108" s="72"/>
    </row>
    <row r="109" spans="2:14" x14ac:dyDescent="0.25">
      <c r="B109" s="18">
        <v>13</v>
      </c>
      <c r="C109" s="23" t="s">
        <v>23</v>
      </c>
      <c r="D109" s="21" t="s">
        <v>6</v>
      </c>
      <c r="E109" s="22">
        <v>8</v>
      </c>
      <c r="F109" s="6"/>
      <c r="G109" s="6"/>
      <c r="H109" s="6"/>
      <c r="I109" s="10"/>
      <c r="J109" s="5"/>
      <c r="K109" s="2"/>
      <c r="L109" s="1"/>
      <c r="M109" s="1"/>
      <c r="N109" s="72"/>
    </row>
    <row r="110" spans="2:14" x14ac:dyDescent="0.25">
      <c r="B110" s="19">
        <v>14</v>
      </c>
      <c r="C110" s="23" t="s">
        <v>24</v>
      </c>
      <c r="D110" s="21" t="s">
        <v>6</v>
      </c>
      <c r="E110" s="22">
        <v>4</v>
      </c>
      <c r="F110" s="6"/>
      <c r="G110" s="6"/>
      <c r="H110" s="6"/>
      <c r="I110" s="10"/>
      <c r="J110" s="5"/>
      <c r="K110" s="2"/>
      <c r="L110" s="1"/>
      <c r="M110" s="1"/>
      <c r="N110" s="72"/>
    </row>
    <row r="111" spans="2:14" x14ac:dyDescent="0.25">
      <c r="B111" s="18">
        <v>15</v>
      </c>
      <c r="C111" s="23" t="s">
        <v>25</v>
      </c>
      <c r="D111" s="21" t="s">
        <v>6</v>
      </c>
      <c r="E111" s="22">
        <v>4</v>
      </c>
      <c r="F111" s="6"/>
      <c r="G111" s="6"/>
      <c r="H111" s="6"/>
      <c r="I111" s="10"/>
      <c r="J111" s="5"/>
      <c r="K111" s="2"/>
      <c r="L111" s="1"/>
      <c r="M111" s="1"/>
      <c r="N111" s="72"/>
    </row>
    <row r="112" spans="2:14" x14ac:dyDescent="0.25">
      <c r="B112" s="19">
        <v>16</v>
      </c>
      <c r="C112" s="23" t="s">
        <v>26</v>
      </c>
      <c r="D112" s="21" t="s">
        <v>6</v>
      </c>
      <c r="E112" s="22">
        <v>6</v>
      </c>
      <c r="F112" s="6"/>
      <c r="G112" s="6"/>
      <c r="H112" s="6"/>
      <c r="I112" s="10"/>
      <c r="J112" s="5"/>
      <c r="K112" s="2"/>
      <c r="L112" s="1"/>
      <c r="M112" s="1"/>
      <c r="N112" s="72"/>
    </row>
    <row r="113" spans="2:14" x14ac:dyDescent="0.25">
      <c r="B113" s="18">
        <v>17</v>
      </c>
      <c r="C113" s="23" t="s">
        <v>27</v>
      </c>
      <c r="D113" s="21" t="s">
        <v>6</v>
      </c>
      <c r="E113" s="22">
        <v>10</v>
      </c>
      <c r="F113" s="6"/>
      <c r="G113" s="6"/>
      <c r="H113" s="6"/>
      <c r="I113" s="10"/>
      <c r="J113" s="5"/>
      <c r="K113" s="2"/>
      <c r="L113" s="1"/>
      <c r="M113" s="1"/>
      <c r="N113" s="72"/>
    </row>
    <row r="114" spans="2:14" ht="25.5" x14ac:dyDescent="0.25">
      <c r="B114" s="19">
        <v>18</v>
      </c>
      <c r="C114" s="20" t="s">
        <v>28</v>
      </c>
      <c r="D114" s="21" t="s">
        <v>6</v>
      </c>
      <c r="E114" s="22">
        <v>100</v>
      </c>
      <c r="F114" s="6"/>
      <c r="G114" s="6"/>
      <c r="H114" s="6"/>
      <c r="I114" s="10"/>
      <c r="J114" s="5"/>
      <c r="K114" s="2"/>
      <c r="L114" s="1"/>
      <c r="M114" s="1"/>
      <c r="N114" s="72"/>
    </row>
    <row r="115" spans="2:14" x14ac:dyDescent="0.25">
      <c r="B115" s="18">
        <v>19</v>
      </c>
      <c r="C115" s="20" t="s">
        <v>29</v>
      </c>
      <c r="D115" s="21" t="s">
        <v>6</v>
      </c>
      <c r="E115" s="22">
        <v>90</v>
      </c>
      <c r="F115" s="6"/>
      <c r="G115" s="6"/>
      <c r="H115" s="6"/>
      <c r="I115" s="10"/>
      <c r="J115" s="5"/>
      <c r="K115" s="2"/>
      <c r="L115" s="1"/>
      <c r="M115" s="1"/>
      <c r="N115" s="72"/>
    </row>
    <row r="116" spans="2:14" x14ac:dyDescent="0.25">
      <c r="B116" s="19">
        <v>20</v>
      </c>
      <c r="C116" s="23" t="s">
        <v>30</v>
      </c>
      <c r="D116" s="21" t="s">
        <v>6</v>
      </c>
      <c r="E116" s="22">
        <v>15</v>
      </c>
      <c r="F116" s="6"/>
      <c r="G116" s="6"/>
      <c r="H116" s="6"/>
      <c r="I116" s="10"/>
      <c r="J116" s="5"/>
      <c r="K116" s="2"/>
      <c r="L116" s="1"/>
      <c r="M116" s="1"/>
      <c r="N116" s="72"/>
    </row>
    <row r="117" spans="2:14" x14ac:dyDescent="0.25">
      <c r="B117" s="18">
        <v>21</v>
      </c>
      <c r="C117" s="23" t="s">
        <v>31</v>
      </c>
      <c r="D117" s="21" t="s">
        <v>6</v>
      </c>
      <c r="E117" s="22">
        <v>5</v>
      </c>
      <c r="F117" s="6"/>
      <c r="G117" s="6"/>
      <c r="H117" s="6"/>
      <c r="I117" s="10"/>
      <c r="J117" s="5"/>
      <c r="K117" s="2"/>
      <c r="L117" s="1"/>
      <c r="M117" s="1"/>
      <c r="N117" s="72"/>
    </row>
    <row r="118" spans="2:14" x14ac:dyDescent="0.25">
      <c r="B118" s="19">
        <v>22</v>
      </c>
      <c r="C118" s="23" t="s">
        <v>32</v>
      </c>
      <c r="D118" s="21" t="s">
        <v>6</v>
      </c>
      <c r="E118" s="22">
        <v>40</v>
      </c>
      <c r="F118" s="6"/>
      <c r="G118" s="6"/>
      <c r="H118" s="6"/>
      <c r="I118" s="10"/>
      <c r="J118" s="5"/>
      <c r="K118" s="2"/>
      <c r="L118" s="1"/>
      <c r="M118" s="1"/>
      <c r="N118" s="72"/>
    </row>
    <row r="119" spans="2:14" x14ac:dyDescent="0.25">
      <c r="B119" s="18">
        <v>23</v>
      </c>
      <c r="C119" s="23" t="s">
        <v>33</v>
      </c>
      <c r="D119" s="21" t="s">
        <v>6</v>
      </c>
      <c r="E119" s="22">
        <v>10</v>
      </c>
      <c r="F119" s="6"/>
      <c r="G119" s="6"/>
      <c r="H119" s="6"/>
      <c r="I119" s="10"/>
      <c r="J119" s="5"/>
      <c r="K119" s="2"/>
      <c r="L119" s="1"/>
      <c r="M119" s="1"/>
      <c r="N119" s="72"/>
    </row>
    <row r="120" spans="2:14" x14ac:dyDescent="0.25">
      <c r="B120" s="19">
        <v>24</v>
      </c>
      <c r="C120" s="23" t="s">
        <v>34</v>
      </c>
      <c r="D120" s="21" t="s">
        <v>6</v>
      </c>
      <c r="E120" s="22">
        <v>5</v>
      </c>
      <c r="F120" s="6"/>
      <c r="G120" s="6"/>
      <c r="H120" s="6"/>
      <c r="I120" s="10"/>
      <c r="J120" s="5"/>
      <c r="K120" s="2"/>
      <c r="L120" s="1"/>
      <c r="M120" s="1"/>
      <c r="N120" s="72"/>
    </row>
    <row r="121" spans="2:14" x14ac:dyDescent="0.25">
      <c r="B121" s="18">
        <v>25</v>
      </c>
      <c r="C121" s="23" t="s">
        <v>35</v>
      </c>
      <c r="D121" s="21" t="s">
        <v>6</v>
      </c>
      <c r="E121" s="22">
        <v>5</v>
      </c>
      <c r="F121" s="6"/>
      <c r="G121" s="6"/>
      <c r="H121" s="6"/>
      <c r="I121" s="10"/>
      <c r="J121" s="5"/>
      <c r="K121" s="2"/>
      <c r="L121" s="1"/>
      <c r="M121" s="1"/>
      <c r="N121" s="72"/>
    </row>
    <row r="122" spans="2:14" x14ac:dyDescent="0.25">
      <c r="B122" s="19">
        <v>26</v>
      </c>
      <c r="C122" s="23" t="s">
        <v>36</v>
      </c>
      <c r="D122" s="21" t="s">
        <v>6</v>
      </c>
      <c r="E122" s="22">
        <v>400</v>
      </c>
      <c r="F122" s="6"/>
      <c r="G122" s="6"/>
      <c r="H122" s="6"/>
      <c r="I122" s="10"/>
      <c r="J122" s="5"/>
      <c r="K122" s="2"/>
      <c r="L122" s="1"/>
      <c r="M122" s="1"/>
      <c r="N122" s="72"/>
    </row>
    <row r="123" spans="2:14" x14ac:dyDescent="0.25">
      <c r="B123" s="18">
        <v>27</v>
      </c>
      <c r="C123" s="23" t="s">
        <v>37</v>
      </c>
      <c r="D123" s="21" t="s">
        <v>6</v>
      </c>
      <c r="E123" s="22">
        <v>5</v>
      </c>
      <c r="F123" s="6"/>
      <c r="G123" s="6"/>
      <c r="H123" s="6"/>
      <c r="I123" s="10"/>
      <c r="J123" s="5"/>
      <c r="K123" s="2"/>
      <c r="L123" s="1"/>
      <c r="M123" s="1"/>
      <c r="N123" s="72"/>
    </row>
    <row r="124" spans="2:14" x14ac:dyDescent="0.25">
      <c r="B124" s="19">
        <v>28</v>
      </c>
      <c r="C124" s="23" t="s">
        <v>38</v>
      </c>
      <c r="D124" s="21" t="s">
        <v>6</v>
      </c>
      <c r="E124" s="22">
        <v>6</v>
      </c>
      <c r="F124" s="6"/>
      <c r="G124" s="6"/>
      <c r="H124" s="6"/>
      <c r="I124" s="10"/>
      <c r="J124" s="5"/>
      <c r="K124" s="2"/>
      <c r="L124" s="1"/>
      <c r="M124" s="1"/>
      <c r="N124" s="72"/>
    </row>
    <row r="125" spans="2:14" x14ac:dyDescent="0.25">
      <c r="B125" s="18">
        <v>29</v>
      </c>
      <c r="C125" s="23" t="s">
        <v>39</v>
      </c>
      <c r="D125" s="21" t="s">
        <v>6</v>
      </c>
      <c r="E125" s="22">
        <v>5</v>
      </c>
      <c r="F125" s="6"/>
      <c r="G125" s="6"/>
      <c r="H125" s="6"/>
      <c r="I125" s="10"/>
      <c r="J125" s="5"/>
      <c r="K125" s="2"/>
      <c r="L125" s="1"/>
      <c r="M125" s="1"/>
      <c r="N125" s="72"/>
    </row>
    <row r="126" spans="2:14" x14ac:dyDescent="0.25">
      <c r="B126" s="19">
        <v>30</v>
      </c>
      <c r="C126" s="23" t="s">
        <v>40</v>
      </c>
      <c r="D126" s="21" t="s">
        <v>6</v>
      </c>
      <c r="E126" s="22">
        <v>5</v>
      </c>
      <c r="F126" s="6"/>
      <c r="G126" s="6"/>
      <c r="H126" s="6"/>
      <c r="I126" s="10"/>
      <c r="J126" s="5"/>
      <c r="K126" s="2"/>
      <c r="L126" s="1"/>
      <c r="M126" s="1"/>
      <c r="N126" s="72"/>
    </row>
    <row r="127" spans="2:14" x14ac:dyDescent="0.25">
      <c r="B127" s="18">
        <v>31</v>
      </c>
      <c r="C127" s="23" t="s">
        <v>41</v>
      </c>
      <c r="D127" s="21" t="s">
        <v>6</v>
      </c>
      <c r="E127" s="22">
        <v>10</v>
      </c>
      <c r="F127" s="6"/>
      <c r="G127" s="6"/>
      <c r="H127" s="6"/>
      <c r="I127" s="10"/>
      <c r="J127" s="5"/>
      <c r="K127" s="2"/>
      <c r="L127" s="1"/>
      <c r="M127" s="1"/>
      <c r="N127" s="72"/>
    </row>
    <row r="128" spans="2:14" x14ac:dyDescent="0.25">
      <c r="B128" s="19">
        <v>32</v>
      </c>
      <c r="C128" s="24" t="s">
        <v>42</v>
      </c>
      <c r="D128" s="21" t="s">
        <v>6</v>
      </c>
      <c r="E128" s="22">
        <v>5</v>
      </c>
      <c r="F128" s="6"/>
      <c r="G128" s="6"/>
      <c r="H128" s="6"/>
      <c r="I128" s="10"/>
      <c r="J128" s="5"/>
      <c r="K128" s="2"/>
      <c r="L128" s="1"/>
      <c r="M128" s="1"/>
      <c r="N128" s="72"/>
    </row>
    <row r="129" spans="2:14" x14ac:dyDescent="0.25">
      <c r="B129" s="18">
        <v>33</v>
      </c>
      <c r="C129" s="23" t="s">
        <v>43</v>
      </c>
      <c r="D129" s="21" t="s">
        <v>6</v>
      </c>
      <c r="E129" s="22">
        <v>5</v>
      </c>
      <c r="F129" s="6"/>
      <c r="G129" s="6"/>
      <c r="H129" s="6"/>
      <c r="I129" s="10"/>
      <c r="J129" s="5"/>
      <c r="K129" s="2"/>
      <c r="L129" s="1"/>
      <c r="M129" s="1"/>
      <c r="N129" s="72"/>
    </row>
    <row r="130" spans="2:14" x14ac:dyDescent="0.25">
      <c r="B130" s="19">
        <v>34</v>
      </c>
      <c r="C130" s="24" t="s">
        <v>86</v>
      </c>
      <c r="D130" s="25" t="s">
        <v>6</v>
      </c>
      <c r="E130" s="26">
        <v>25</v>
      </c>
      <c r="F130" s="6"/>
      <c r="G130" s="6"/>
      <c r="H130" s="6"/>
      <c r="I130" s="10"/>
      <c r="J130" s="5"/>
      <c r="K130" s="2"/>
      <c r="L130" s="1"/>
      <c r="M130" s="1"/>
      <c r="N130" s="72"/>
    </row>
    <row r="131" spans="2:14" x14ac:dyDescent="0.25">
      <c r="B131" s="18">
        <v>35</v>
      </c>
      <c r="C131" s="23" t="s">
        <v>44</v>
      </c>
      <c r="D131" s="21" t="s">
        <v>6</v>
      </c>
      <c r="E131" s="22">
        <v>10</v>
      </c>
      <c r="F131" s="6"/>
      <c r="G131" s="6"/>
      <c r="H131" s="6"/>
      <c r="I131" s="10"/>
      <c r="J131" s="5"/>
      <c r="K131" s="2"/>
      <c r="L131" s="1"/>
      <c r="M131" s="1"/>
      <c r="N131" s="72"/>
    </row>
    <row r="132" spans="2:14" x14ac:dyDescent="0.25">
      <c r="B132" s="19">
        <v>36</v>
      </c>
      <c r="C132" s="20" t="s">
        <v>45</v>
      </c>
      <c r="D132" s="21" t="s">
        <v>6</v>
      </c>
      <c r="E132" s="22">
        <v>3</v>
      </c>
      <c r="F132" s="6"/>
      <c r="G132" s="6"/>
      <c r="H132" s="6"/>
      <c r="I132" s="10"/>
      <c r="J132" s="5"/>
      <c r="K132" s="2"/>
      <c r="L132" s="1"/>
      <c r="M132" s="1"/>
      <c r="N132" s="72"/>
    </row>
    <row r="133" spans="2:14" x14ac:dyDescent="0.25">
      <c r="B133" s="18">
        <v>37</v>
      </c>
      <c r="C133" s="27" t="s">
        <v>46</v>
      </c>
      <c r="D133" s="21" t="s">
        <v>6</v>
      </c>
      <c r="E133" s="22">
        <v>50</v>
      </c>
      <c r="F133" s="6"/>
      <c r="G133" s="6"/>
      <c r="H133" s="6"/>
      <c r="I133" s="10"/>
      <c r="J133" s="5"/>
      <c r="K133" s="2"/>
      <c r="L133" s="1"/>
      <c r="M133" s="1"/>
      <c r="N133" s="72"/>
    </row>
    <row r="134" spans="2:14" x14ac:dyDescent="0.25">
      <c r="B134" s="19">
        <v>38</v>
      </c>
      <c r="C134" s="27" t="s">
        <v>47</v>
      </c>
      <c r="D134" s="21" t="s">
        <v>6</v>
      </c>
      <c r="E134" s="22">
        <v>900</v>
      </c>
      <c r="F134" s="6"/>
      <c r="G134" s="6"/>
      <c r="H134" s="6"/>
      <c r="I134" s="10"/>
      <c r="J134" s="5"/>
      <c r="K134" s="2"/>
      <c r="L134" s="1"/>
      <c r="M134" s="1"/>
      <c r="N134" s="72"/>
    </row>
    <row r="135" spans="2:14" x14ac:dyDescent="0.25">
      <c r="B135" s="18">
        <v>39</v>
      </c>
      <c r="C135" s="23" t="s">
        <v>48</v>
      </c>
      <c r="D135" s="21" t="s">
        <v>6</v>
      </c>
      <c r="E135" s="22">
        <v>4</v>
      </c>
      <c r="F135" s="6"/>
      <c r="G135" s="6"/>
      <c r="H135" s="6"/>
      <c r="I135" s="10"/>
      <c r="J135" s="5"/>
      <c r="K135" s="2"/>
      <c r="L135" s="1"/>
      <c r="M135" s="1"/>
      <c r="N135" s="72"/>
    </row>
    <row r="136" spans="2:14" x14ac:dyDescent="0.25">
      <c r="B136" s="19">
        <v>40</v>
      </c>
      <c r="C136" s="23" t="s">
        <v>49</v>
      </c>
      <c r="D136" s="21" t="s">
        <v>6</v>
      </c>
      <c r="E136" s="22">
        <v>4</v>
      </c>
      <c r="F136" s="6"/>
      <c r="G136" s="6"/>
      <c r="H136" s="6"/>
      <c r="I136" s="10"/>
      <c r="J136" s="5"/>
      <c r="K136" s="2"/>
      <c r="L136" s="1"/>
      <c r="M136" s="1"/>
      <c r="N136" s="72"/>
    </row>
    <row r="137" spans="2:14" x14ac:dyDescent="0.25">
      <c r="B137" s="18">
        <v>41</v>
      </c>
      <c r="C137" s="23" t="s">
        <v>50</v>
      </c>
      <c r="D137" s="21" t="s">
        <v>6</v>
      </c>
      <c r="E137" s="22">
        <v>4</v>
      </c>
      <c r="F137" s="6"/>
      <c r="G137" s="6"/>
      <c r="H137" s="6"/>
      <c r="I137" s="10"/>
      <c r="J137" s="5"/>
      <c r="K137" s="2"/>
      <c r="L137" s="1"/>
      <c r="M137" s="1"/>
      <c r="N137" s="72"/>
    </row>
    <row r="138" spans="2:14" x14ac:dyDescent="0.25">
      <c r="B138" s="19">
        <v>42</v>
      </c>
      <c r="C138" s="20" t="s">
        <v>51</v>
      </c>
      <c r="D138" s="21" t="s">
        <v>6</v>
      </c>
      <c r="E138" s="22">
        <v>10</v>
      </c>
      <c r="F138" s="6"/>
      <c r="G138" s="6"/>
      <c r="H138" s="6"/>
      <c r="I138" s="10"/>
      <c r="J138" s="5"/>
      <c r="K138" s="2"/>
      <c r="L138" s="1"/>
      <c r="M138" s="1"/>
      <c r="N138" s="72"/>
    </row>
    <row r="139" spans="2:14" x14ac:dyDescent="0.25">
      <c r="B139" s="18">
        <v>43</v>
      </c>
      <c r="C139" s="20" t="s">
        <v>52</v>
      </c>
      <c r="D139" s="21" t="s">
        <v>6</v>
      </c>
      <c r="E139" s="22">
        <v>20</v>
      </c>
      <c r="F139" s="6"/>
      <c r="G139" s="6"/>
      <c r="H139" s="6"/>
      <c r="I139" s="10"/>
      <c r="J139" s="5"/>
      <c r="K139" s="2"/>
      <c r="L139" s="1"/>
      <c r="M139" s="1"/>
      <c r="N139" s="72"/>
    </row>
    <row r="140" spans="2:14" x14ac:dyDescent="0.25">
      <c r="B140" s="19">
        <v>44</v>
      </c>
      <c r="C140" s="23" t="s">
        <v>53</v>
      </c>
      <c r="D140" s="21" t="s">
        <v>5</v>
      </c>
      <c r="E140" s="22">
        <v>100</v>
      </c>
      <c r="F140" s="6"/>
      <c r="G140" s="6"/>
      <c r="H140" s="6"/>
      <c r="I140" s="10"/>
      <c r="J140" s="5"/>
      <c r="K140" s="2"/>
      <c r="L140" s="1"/>
      <c r="M140" s="1"/>
      <c r="N140" s="72"/>
    </row>
    <row r="141" spans="2:14" x14ac:dyDescent="0.25">
      <c r="B141" s="18">
        <v>45</v>
      </c>
      <c r="C141" s="28" t="s">
        <v>54</v>
      </c>
      <c r="D141" s="21" t="s">
        <v>6</v>
      </c>
      <c r="E141" s="22">
        <v>5</v>
      </c>
      <c r="F141" s="6"/>
      <c r="G141" s="6"/>
      <c r="H141" s="6"/>
      <c r="I141" s="10"/>
      <c r="J141" s="5"/>
      <c r="K141" s="2"/>
      <c r="L141" s="1"/>
      <c r="M141" s="1"/>
      <c r="N141" s="72"/>
    </row>
    <row r="142" spans="2:14" x14ac:dyDescent="0.25">
      <c r="B142" s="19">
        <v>46</v>
      </c>
      <c r="C142" s="23" t="s">
        <v>55</v>
      </c>
      <c r="D142" s="21" t="s">
        <v>6</v>
      </c>
      <c r="E142" s="22">
        <v>12</v>
      </c>
      <c r="F142" s="6"/>
      <c r="G142" s="6"/>
      <c r="H142" s="6"/>
      <c r="I142" s="10"/>
      <c r="J142" s="5"/>
      <c r="K142" s="2"/>
      <c r="L142" s="1"/>
      <c r="M142" s="1"/>
      <c r="N142" s="72"/>
    </row>
    <row r="143" spans="2:14" x14ac:dyDescent="0.25">
      <c r="B143" s="18">
        <v>47</v>
      </c>
      <c r="C143" s="23" t="s">
        <v>56</v>
      </c>
      <c r="D143" s="21" t="s">
        <v>6</v>
      </c>
      <c r="E143" s="22">
        <v>10</v>
      </c>
      <c r="F143" s="6"/>
      <c r="G143" s="6"/>
      <c r="H143" s="6"/>
      <c r="I143" s="10"/>
      <c r="J143" s="5"/>
      <c r="K143" s="2"/>
      <c r="L143" s="1"/>
      <c r="M143" s="1"/>
      <c r="N143" s="72"/>
    </row>
    <row r="144" spans="2:14" x14ac:dyDescent="0.25">
      <c r="B144" s="19">
        <v>48</v>
      </c>
      <c r="C144" s="20" t="s">
        <v>57</v>
      </c>
      <c r="D144" s="21" t="s">
        <v>6</v>
      </c>
      <c r="E144" s="22">
        <v>5</v>
      </c>
      <c r="F144" s="6"/>
      <c r="G144" s="6"/>
      <c r="H144" s="6"/>
      <c r="I144" s="10"/>
      <c r="J144" s="5"/>
      <c r="K144" s="2"/>
      <c r="L144" s="1"/>
      <c r="M144" s="1"/>
      <c r="N144" s="72"/>
    </row>
    <row r="145" spans="2:14" x14ac:dyDescent="0.25">
      <c r="B145" s="18">
        <v>49</v>
      </c>
      <c r="C145" s="23" t="s">
        <v>58</v>
      </c>
      <c r="D145" s="21" t="s">
        <v>6</v>
      </c>
      <c r="E145" s="22">
        <v>5</v>
      </c>
      <c r="F145" s="6"/>
      <c r="G145" s="6"/>
      <c r="H145" s="6"/>
      <c r="I145" s="10"/>
      <c r="J145" s="5"/>
      <c r="K145" s="2"/>
      <c r="L145" s="1"/>
      <c r="M145" s="1"/>
      <c r="N145" s="72"/>
    </row>
    <row r="146" spans="2:14" x14ac:dyDescent="0.25">
      <c r="B146" s="19">
        <v>50</v>
      </c>
      <c r="C146" s="29" t="s">
        <v>59</v>
      </c>
      <c r="D146" s="21" t="s">
        <v>5</v>
      </c>
      <c r="E146" s="22">
        <v>6</v>
      </c>
      <c r="F146" s="6"/>
      <c r="G146" s="6"/>
      <c r="H146" s="6"/>
      <c r="I146" s="10"/>
      <c r="J146" s="5"/>
      <c r="K146" s="2"/>
      <c r="L146" s="1"/>
      <c r="M146" s="1"/>
      <c r="N146" s="72"/>
    </row>
    <row r="147" spans="2:14" x14ac:dyDescent="0.25">
      <c r="B147" s="18">
        <v>51</v>
      </c>
      <c r="C147" s="29" t="s">
        <v>60</v>
      </c>
      <c r="D147" s="21" t="s">
        <v>5</v>
      </c>
      <c r="E147" s="22">
        <v>3</v>
      </c>
      <c r="F147" s="6"/>
      <c r="G147" s="6"/>
      <c r="H147" s="6"/>
      <c r="I147" s="10"/>
      <c r="J147" s="5"/>
      <c r="K147" s="2"/>
      <c r="L147" s="1"/>
      <c r="M147" s="1"/>
      <c r="N147" s="72"/>
    </row>
    <row r="148" spans="2:14" x14ac:dyDescent="0.25">
      <c r="B148" s="19">
        <v>52</v>
      </c>
      <c r="C148" s="30" t="s">
        <v>61</v>
      </c>
      <c r="D148" s="21" t="s">
        <v>5</v>
      </c>
      <c r="E148" s="22">
        <v>3</v>
      </c>
      <c r="F148" s="6"/>
      <c r="G148" s="6"/>
      <c r="H148" s="6"/>
      <c r="I148" s="10"/>
      <c r="J148" s="5"/>
      <c r="K148" s="2"/>
      <c r="L148" s="1"/>
      <c r="M148" s="1"/>
      <c r="N148" s="72"/>
    </row>
    <row r="149" spans="2:14" x14ac:dyDescent="0.25">
      <c r="B149" s="18">
        <v>53</v>
      </c>
      <c r="C149" s="23" t="s">
        <v>62</v>
      </c>
      <c r="D149" s="21" t="s">
        <v>6</v>
      </c>
      <c r="E149" s="22">
        <v>10</v>
      </c>
      <c r="F149" s="6"/>
      <c r="G149" s="6"/>
      <c r="H149" s="6"/>
      <c r="I149" s="10"/>
      <c r="J149" s="5"/>
      <c r="K149" s="2"/>
      <c r="L149" s="1"/>
      <c r="M149" s="1"/>
      <c r="N149" s="72"/>
    </row>
    <row r="150" spans="2:14" x14ac:dyDescent="0.25">
      <c r="B150" s="19">
        <v>54</v>
      </c>
      <c r="C150" s="20" t="s">
        <v>63</v>
      </c>
      <c r="D150" s="21" t="s">
        <v>6</v>
      </c>
      <c r="E150" s="22">
        <v>150</v>
      </c>
      <c r="F150" s="6"/>
      <c r="G150" s="6"/>
      <c r="H150" s="6"/>
      <c r="I150" s="10"/>
      <c r="J150" s="5"/>
      <c r="K150" s="2"/>
      <c r="L150" s="1"/>
      <c r="M150" s="1"/>
      <c r="N150" s="72"/>
    </row>
    <row r="151" spans="2:14" x14ac:dyDescent="0.25">
      <c r="B151" s="18">
        <v>55</v>
      </c>
      <c r="C151" s="20" t="s">
        <v>64</v>
      </c>
      <c r="D151" s="21" t="s">
        <v>6</v>
      </c>
      <c r="E151" s="22">
        <v>6</v>
      </c>
      <c r="F151" s="6"/>
      <c r="G151" s="6"/>
      <c r="H151" s="6"/>
      <c r="I151" s="10"/>
      <c r="J151" s="5"/>
      <c r="K151" s="2"/>
      <c r="L151" s="1"/>
      <c r="M151" s="1"/>
      <c r="N151" s="72"/>
    </row>
    <row r="152" spans="2:14" x14ac:dyDescent="0.25">
      <c r="B152" s="19">
        <v>56</v>
      </c>
      <c r="C152" s="23" t="s">
        <v>65</v>
      </c>
      <c r="D152" s="21" t="s">
        <v>6</v>
      </c>
      <c r="E152" s="22">
        <v>10</v>
      </c>
      <c r="F152" s="6"/>
      <c r="G152" s="6"/>
      <c r="H152" s="6"/>
      <c r="I152" s="10"/>
      <c r="J152" s="5"/>
      <c r="K152" s="2"/>
      <c r="L152" s="1"/>
      <c r="M152" s="1"/>
      <c r="N152" s="72"/>
    </row>
    <row r="153" spans="2:14" x14ac:dyDescent="0.25">
      <c r="B153" s="18">
        <v>57</v>
      </c>
      <c r="C153" s="23" t="s">
        <v>66</v>
      </c>
      <c r="D153" s="21" t="s">
        <v>6</v>
      </c>
      <c r="E153" s="22">
        <v>5</v>
      </c>
      <c r="F153" s="6"/>
      <c r="G153" s="6"/>
      <c r="H153" s="6"/>
      <c r="I153" s="10"/>
      <c r="J153" s="5"/>
      <c r="K153" s="2"/>
      <c r="L153" s="1"/>
      <c r="M153" s="1"/>
      <c r="N153" s="72"/>
    </row>
    <row r="154" spans="2:14" x14ac:dyDescent="0.25">
      <c r="B154" s="19">
        <v>58</v>
      </c>
      <c r="C154" s="23" t="s">
        <v>67</v>
      </c>
      <c r="D154" s="21" t="s">
        <v>6</v>
      </c>
      <c r="E154" s="22">
        <v>5</v>
      </c>
      <c r="F154" s="6"/>
      <c r="G154" s="6"/>
      <c r="H154" s="6"/>
      <c r="I154" s="10"/>
      <c r="J154" s="5"/>
      <c r="K154" s="2"/>
      <c r="L154" s="1"/>
      <c r="M154" s="1"/>
      <c r="N154" s="72"/>
    </row>
    <row r="155" spans="2:14" x14ac:dyDescent="0.25">
      <c r="B155" s="18">
        <v>59</v>
      </c>
      <c r="C155" s="29" t="s">
        <v>68</v>
      </c>
      <c r="D155" s="21" t="s">
        <v>6</v>
      </c>
      <c r="E155" s="22">
        <v>5</v>
      </c>
      <c r="F155" s="6"/>
      <c r="G155" s="6"/>
      <c r="H155" s="6"/>
      <c r="I155" s="10"/>
      <c r="J155" s="5"/>
      <c r="K155" s="2"/>
      <c r="L155" s="1"/>
      <c r="M155" s="1"/>
      <c r="N155" s="72"/>
    </row>
    <row r="156" spans="2:14" x14ac:dyDescent="0.25">
      <c r="B156" s="19">
        <v>60</v>
      </c>
      <c r="C156" s="31" t="s">
        <v>69</v>
      </c>
      <c r="D156" s="21" t="s">
        <v>6</v>
      </c>
      <c r="E156" s="22">
        <v>50</v>
      </c>
      <c r="F156" s="6"/>
      <c r="G156" s="6"/>
      <c r="H156" s="6"/>
      <c r="I156" s="10"/>
      <c r="J156" s="5"/>
      <c r="K156" s="2"/>
      <c r="L156" s="1"/>
      <c r="M156" s="1"/>
      <c r="N156" s="72"/>
    </row>
    <row r="157" spans="2:14" x14ac:dyDescent="0.25">
      <c r="B157" s="18">
        <v>61</v>
      </c>
      <c r="C157" s="23" t="s">
        <v>70</v>
      </c>
      <c r="D157" s="21" t="s">
        <v>6</v>
      </c>
      <c r="E157" s="22">
        <v>170</v>
      </c>
      <c r="F157" s="6"/>
      <c r="G157" s="6"/>
      <c r="H157" s="6"/>
      <c r="I157" s="10"/>
      <c r="J157" s="5"/>
      <c r="K157" s="2"/>
      <c r="L157" s="1"/>
      <c r="M157" s="1"/>
      <c r="N157" s="72"/>
    </row>
    <row r="158" spans="2:14" x14ac:dyDescent="0.25">
      <c r="B158" s="19">
        <v>62</v>
      </c>
      <c r="C158" s="23" t="s">
        <v>71</v>
      </c>
      <c r="D158" s="21" t="s">
        <v>6</v>
      </c>
      <c r="E158" s="22">
        <v>25</v>
      </c>
      <c r="F158" s="6"/>
      <c r="G158" s="6"/>
      <c r="H158" s="6"/>
      <c r="I158" s="10"/>
      <c r="J158" s="5"/>
      <c r="K158" s="2"/>
      <c r="L158" s="1"/>
      <c r="M158" s="1"/>
      <c r="N158" s="72"/>
    </row>
    <row r="159" spans="2:14" x14ac:dyDescent="0.25">
      <c r="B159" s="18">
        <v>63</v>
      </c>
      <c r="C159" s="23" t="s">
        <v>72</v>
      </c>
      <c r="D159" s="21" t="s">
        <v>6</v>
      </c>
      <c r="E159" s="22">
        <v>5</v>
      </c>
      <c r="F159" s="6"/>
      <c r="G159" s="6"/>
      <c r="H159" s="6"/>
      <c r="I159" s="10"/>
      <c r="J159" s="5"/>
      <c r="K159" s="2"/>
      <c r="L159" s="1"/>
      <c r="M159" s="1"/>
      <c r="N159" s="72"/>
    </row>
    <row r="160" spans="2:14" x14ac:dyDescent="0.25">
      <c r="B160" s="19">
        <v>64</v>
      </c>
      <c r="C160" s="23" t="s">
        <v>73</v>
      </c>
      <c r="D160" s="21" t="s">
        <v>5</v>
      </c>
      <c r="E160" s="22">
        <v>5</v>
      </c>
      <c r="F160" s="6"/>
      <c r="G160" s="6"/>
      <c r="H160" s="6"/>
      <c r="I160" s="10"/>
      <c r="J160" s="5"/>
      <c r="K160" s="2"/>
      <c r="L160" s="1"/>
      <c r="M160" s="1"/>
      <c r="N160" s="72"/>
    </row>
    <row r="161" spans="2:14" x14ac:dyDescent="0.25">
      <c r="B161" s="18">
        <v>65</v>
      </c>
      <c r="C161" s="23" t="s">
        <v>74</v>
      </c>
      <c r="D161" s="21" t="s">
        <v>5</v>
      </c>
      <c r="E161" s="22">
        <v>3</v>
      </c>
      <c r="F161" s="6"/>
      <c r="G161" s="6"/>
      <c r="H161" s="6"/>
      <c r="I161" s="10"/>
      <c r="J161" s="5"/>
      <c r="K161" s="2"/>
      <c r="L161" s="1"/>
      <c r="M161" s="1"/>
      <c r="N161" s="72"/>
    </row>
    <row r="162" spans="2:14" x14ac:dyDescent="0.25">
      <c r="B162" s="19">
        <v>66</v>
      </c>
      <c r="C162" s="23" t="s">
        <v>87</v>
      </c>
      <c r="D162" s="21" t="s">
        <v>6</v>
      </c>
      <c r="E162" s="22">
        <v>10</v>
      </c>
      <c r="F162" s="6"/>
      <c r="G162" s="6"/>
      <c r="H162" s="6"/>
      <c r="I162" s="10"/>
      <c r="J162" s="5"/>
      <c r="K162" s="2"/>
      <c r="L162" s="1"/>
      <c r="M162" s="1"/>
      <c r="N162" s="72"/>
    </row>
    <row r="163" spans="2:14" x14ac:dyDescent="0.25">
      <c r="B163" s="18">
        <v>67</v>
      </c>
      <c r="C163" s="23" t="s">
        <v>75</v>
      </c>
      <c r="D163" s="21" t="s">
        <v>6</v>
      </c>
      <c r="E163" s="22">
        <v>120</v>
      </c>
      <c r="F163" s="6"/>
      <c r="G163" s="6"/>
      <c r="H163" s="6"/>
      <c r="I163" s="10"/>
      <c r="J163" s="5"/>
      <c r="K163" s="2"/>
      <c r="L163" s="1"/>
      <c r="M163" s="1"/>
      <c r="N163" s="72"/>
    </row>
    <row r="164" spans="2:14" x14ac:dyDescent="0.25">
      <c r="B164" s="19">
        <v>68</v>
      </c>
      <c r="C164" s="23" t="s">
        <v>76</v>
      </c>
      <c r="D164" s="21" t="s">
        <v>5</v>
      </c>
      <c r="E164" s="22">
        <v>5</v>
      </c>
      <c r="F164" s="6"/>
      <c r="G164" s="6"/>
      <c r="H164" s="6"/>
      <c r="I164" s="10"/>
      <c r="J164" s="5"/>
      <c r="K164" s="2"/>
      <c r="L164" s="1"/>
      <c r="M164" s="1"/>
      <c r="N164" s="72"/>
    </row>
    <row r="165" spans="2:14" x14ac:dyDescent="0.25">
      <c r="B165" s="18">
        <v>69</v>
      </c>
      <c r="C165" s="23" t="s">
        <v>77</v>
      </c>
      <c r="D165" s="21" t="s">
        <v>6</v>
      </c>
      <c r="E165" s="22">
        <v>6</v>
      </c>
      <c r="F165" s="6"/>
      <c r="G165" s="6"/>
      <c r="H165" s="6"/>
      <c r="I165" s="10"/>
      <c r="J165" s="5"/>
      <c r="K165" s="2"/>
      <c r="L165" s="1"/>
      <c r="M165" s="1"/>
      <c r="N165" s="72"/>
    </row>
    <row r="166" spans="2:14" x14ac:dyDescent="0.25">
      <c r="B166" s="19">
        <v>70</v>
      </c>
      <c r="C166" s="29" t="s">
        <v>78</v>
      </c>
      <c r="D166" s="21" t="s">
        <v>5</v>
      </c>
      <c r="E166" s="22">
        <v>30</v>
      </c>
      <c r="F166" s="6"/>
      <c r="G166" s="6"/>
      <c r="H166" s="6"/>
      <c r="I166" s="10"/>
      <c r="J166" s="5"/>
      <c r="K166" s="2"/>
      <c r="L166" s="1"/>
      <c r="M166" s="1"/>
      <c r="N166" s="72"/>
    </row>
    <row r="167" spans="2:14" x14ac:dyDescent="0.25">
      <c r="B167" s="18">
        <v>71</v>
      </c>
      <c r="C167" s="23" t="s">
        <v>79</v>
      </c>
      <c r="D167" s="21" t="s">
        <v>5</v>
      </c>
      <c r="E167" s="22">
        <v>5</v>
      </c>
      <c r="F167" s="6"/>
      <c r="G167" s="6"/>
      <c r="H167" s="6"/>
      <c r="I167" s="10"/>
      <c r="J167" s="5"/>
      <c r="K167" s="2"/>
      <c r="L167" s="1"/>
      <c r="M167" s="1"/>
      <c r="N167" s="72"/>
    </row>
    <row r="168" spans="2:14" x14ac:dyDescent="0.25">
      <c r="B168" s="19">
        <v>72</v>
      </c>
      <c r="C168" s="32" t="s">
        <v>80</v>
      </c>
      <c r="D168" s="21" t="s">
        <v>5</v>
      </c>
      <c r="E168" s="22">
        <v>20</v>
      </c>
      <c r="F168" s="6"/>
      <c r="G168" s="6"/>
      <c r="H168" s="6"/>
      <c r="I168" s="10"/>
      <c r="J168" s="5"/>
      <c r="K168" s="2"/>
      <c r="L168" s="1"/>
      <c r="M168" s="1"/>
      <c r="N168" s="72"/>
    </row>
    <row r="169" spans="2:14" ht="26.25" x14ac:dyDescent="0.25">
      <c r="B169" s="18">
        <v>73</v>
      </c>
      <c r="C169" s="32" t="s">
        <v>81</v>
      </c>
      <c r="D169" s="21" t="s">
        <v>5</v>
      </c>
      <c r="E169" s="22">
        <v>5</v>
      </c>
      <c r="F169" s="6"/>
      <c r="G169" s="6"/>
      <c r="H169" s="6"/>
      <c r="I169" s="10"/>
      <c r="J169" s="5"/>
      <c r="K169" s="2"/>
      <c r="L169" s="1"/>
      <c r="M169" s="1"/>
      <c r="N169" s="72"/>
    </row>
    <row r="170" spans="2:14" ht="26.25" x14ac:dyDescent="0.25">
      <c r="B170" s="19">
        <v>74</v>
      </c>
      <c r="C170" s="32" t="s">
        <v>82</v>
      </c>
      <c r="D170" s="21" t="s">
        <v>5</v>
      </c>
      <c r="E170" s="22">
        <v>1000</v>
      </c>
      <c r="F170" s="6"/>
      <c r="G170" s="6"/>
      <c r="H170" s="6"/>
      <c r="I170" s="10"/>
      <c r="J170" s="5"/>
      <c r="K170" s="2"/>
      <c r="L170" s="1"/>
      <c r="M170" s="1"/>
      <c r="N170" s="72"/>
    </row>
    <row r="171" spans="2:14" ht="26.25" x14ac:dyDescent="0.25">
      <c r="B171" s="18">
        <v>75</v>
      </c>
      <c r="C171" s="32" t="s">
        <v>83</v>
      </c>
      <c r="D171" s="21" t="s">
        <v>5</v>
      </c>
      <c r="E171" s="22">
        <v>50</v>
      </c>
      <c r="F171" s="6"/>
      <c r="G171" s="6"/>
      <c r="H171" s="6"/>
      <c r="I171" s="10"/>
      <c r="J171" s="5"/>
      <c r="K171" s="2"/>
      <c r="L171" s="1"/>
      <c r="M171" s="1"/>
      <c r="N171" s="72"/>
    </row>
    <row r="172" spans="2:14" x14ac:dyDescent="0.25">
      <c r="B172" s="19">
        <v>76</v>
      </c>
      <c r="C172" s="29" t="s">
        <v>84</v>
      </c>
      <c r="D172" s="21" t="s">
        <v>6</v>
      </c>
      <c r="E172" s="22">
        <v>3</v>
      </c>
      <c r="F172" s="6"/>
      <c r="G172" s="6"/>
      <c r="H172" s="6"/>
      <c r="I172" s="10"/>
      <c r="J172" s="5"/>
      <c r="K172" s="2"/>
      <c r="L172" s="1"/>
      <c r="M172" s="1"/>
      <c r="N172" s="72"/>
    </row>
    <row r="173" spans="2:14" x14ac:dyDescent="0.25">
      <c r="B173" s="18">
        <v>77</v>
      </c>
      <c r="C173" s="20" t="s">
        <v>88</v>
      </c>
      <c r="D173" s="21" t="s">
        <v>5</v>
      </c>
      <c r="E173" s="22">
        <v>70</v>
      </c>
      <c r="F173" s="6"/>
      <c r="G173" s="6"/>
      <c r="H173" s="6"/>
      <c r="I173" s="10"/>
      <c r="J173" s="5"/>
      <c r="K173" s="2"/>
      <c r="L173" s="1"/>
      <c r="M173" s="1"/>
      <c r="N173" s="72"/>
    </row>
    <row r="174" spans="2:14" x14ac:dyDescent="0.25">
      <c r="B174" s="19">
        <v>78</v>
      </c>
      <c r="C174" s="20" t="s">
        <v>89</v>
      </c>
      <c r="D174" s="21" t="s">
        <v>6</v>
      </c>
      <c r="E174" s="22">
        <v>5</v>
      </c>
      <c r="F174" s="6"/>
      <c r="G174" s="6"/>
      <c r="H174" s="6"/>
      <c r="I174" s="10"/>
      <c r="J174" s="5"/>
      <c r="K174" s="2"/>
      <c r="L174" s="1"/>
      <c r="M174" s="1"/>
      <c r="N174" s="72"/>
    </row>
    <row r="175" spans="2:14" x14ac:dyDescent="0.25">
      <c r="B175" s="18">
        <v>79</v>
      </c>
      <c r="C175" s="23" t="s">
        <v>90</v>
      </c>
      <c r="D175" s="21" t="s">
        <v>6</v>
      </c>
      <c r="E175" s="22">
        <v>50</v>
      </c>
      <c r="F175" s="6"/>
      <c r="G175" s="6"/>
      <c r="H175" s="6"/>
      <c r="I175" s="10"/>
      <c r="J175" s="5"/>
      <c r="K175" s="2"/>
      <c r="L175" s="1"/>
      <c r="M175" s="1"/>
      <c r="N175" s="72"/>
    </row>
    <row r="176" spans="2:14" x14ac:dyDescent="0.25">
      <c r="B176" s="19">
        <v>80</v>
      </c>
      <c r="C176" s="23" t="s">
        <v>91</v>
      </c>
      <c r="D176" s="21" t="s">
        <v>6</v>
      </c>
      <c r="E176" s="22">
        <v>15</v>
      </c>
      <c r="F176" s="6"/>
      <c r="G176" s="6"/>
      <c r="H176" s="6"/>
      <c r="I176" s="10"/>
      <c r="J176" s="5"/>
      <c r="K176" s="2"/>
      <c r="L176" s="1"/>
      <c r="M176" s="1"/>
      <c r="N176" s="72"/>
    </row>
    <row r="177" spans="1:14" x14ac:dyDescent="0.25">
      <c r="B177" s="18">
        <v>81</v>
      </c>
      <c r="C177" s="23" t="s">
        <v>92</v>
      </c>
      <c r="D177" s="21" t="s">
        <v>6</v>
      </c>
      <c r="E177" s="22">
        <v>6</v>
      </c>
      <c r="F177" s="6"/>
      <c r="G177" s="6"/>
      <c r="H177" s="6"/>
      <c r="I177" s="10"/>
      <c r="J177" s="5"/>
      <c r="K177" s="2"/>
      <c r="L177" s="1"/>
      <c r="M177" s="1"/>
      <c r="N177" s="72"/>
    </row>
    <row r="178" spans="1:14" x14ac:dyDescent="0.25">
      <c r="B178" s="19">
        <v>82</v>
      </c>
      <c r="C178" s="23" t="s">
        <v>93</v>
      </c>
      <c r="D178" s="21" t="s">
        <v>6</v>
      </c>
      <c r="E178" s="22">
        <v>10</v>
      </c>
      <c r="F178" s="6"/>
      <c r="G178" s="6"/>
      <c r="H178" s="6"/>
      <c r="I178" s="10"/>
      <c r="J178" s="5"/>
      <c r="K178" s="2"/>
      <c r="L178" s="1"/>
      <c r="M178" s="1"/>
      <c r="N178" s="72"/>
    </row>
    <row r="179" spans="1:14" x14ac:dyDescent="0.25">
      <c r="B179" s="18">
        <v>83</v>
      </c>
      <c r="C179" s="32" t="s">
        <v>94</v>
      </c>
      <c r="D179" s="21" t="s">
        <v>6</v>
      </c>
      <c r="E179" s="22">
        <v>5</v>
      </c>
      <c r="F179" s="6"/>
      <c r="G179" s="6"/>
      <c r="H179" s="6"/>
      <c r="I179" s="10"/>
      <c r="J179" s="5"/>
      <c r="K179" s="2"/>
      <c r="L179" s="1"/>
      <c r="M179" s="1"/>
      <c r="N179" s="72"/>
    </row>
    <row r="180" spans="1:14" x14ac:dyDescent="0.25">
      <c r="B180" s="19">
        <v>84</v>
      </c>
      <c r="C180" s="87" t="s">
        <v>185</v>
      </c>
      <c r="D180" s="46" t="s">
        <v>6</v>
      </c>
      <c r="E180" s="88">
        <v>120</v>
      </c>
      <c r="F180" s="78"/>
      <c r="G180" s="78"/>
      <c r="H180" s="78"/>
      <c r="I180" s="79"/>
      <c r="J180" s="80"/>
      <c r="K180" s="89"/>
      <c r="L180" s="73"/>
      <c r="M180" s="73"/>
      <c r="N180" s="72"/>
    </row>
    <row r="181" spans="1:14" x14ac:dyDescent="0.25">
      <c r="B181" s="18">
        <v>85</v>
      </c>
      <c r="C181" s="90" t="s">
        <v>186</v>
      </c>
      <c r="D181" s="6" t="s">
        <v>6</v>
      </c>
      <c r="E181" s="6">
        <v>20</v>
      </c>
      <c r="F181" s="6"/>
      <c r="G181" s="6"/>
      <c r="H181" s="6"/>
      <c r="I181" s="1"/>
      <c r="J181" s="5"/>
      <c r="K181" s="2"/>
      <c r="L181" s="1"/>
      <c r="M181" s="1"/>
      <c r="N181" s="91"/>
    </row>
    <row r="182" spans="1:14" x14ac:dyDescent="0.25">
      <c r="A182" s="81"/>
      <c r="B182" s="74"/>
      <c r="C182" s="85"/>
      <c r="D182" s="74"/>
      <c r="E182" s="74"/>
      <c r="F182" s="75"/>
      <c r="G182" s="76"/>
      <c r="H182" s="86"/>
      <c r="I182" s="75"/>
      <c r="J182" s="75"/>
      <c r="K182" s="92" t="s">
        <v>213</v>
      </c>
      <c r="L182" s="93">
        <f>SUM(L97:L181)</f>
        <v>0</v>
      </c>
      <c r="M182" s="93">
        <f>SUM(M97:M181)</f>
        <v>0</v>
      </c>
      <c r="N182" s="94">
        <f>M182</f>
        <v>0</v>
      </c>
    </row>
    <row r="183" spans="1:14" x14ac:dyDescent="0.25">
      <c r="A183" s="81"/>
      <c r="B183" s="74"/>
      <c r="C183" s="85"/>
      <c r="D183" s="74"/>
      <c r="E183" s="74"/>
      <c r="F183" s="75"/>
      <c r="G183" s="76"/>
      <c r="H183" s="86"/>
      <c r="I183" s="75"/>
      <c r="J183" s="75"/>
      <c r="K183" s="81"/>
      <c r="L183" s="81"/>
    </row>
    <row r="184" spans="1:14" ht="15.75" thickBot="1" x14ac:dyDescent="0.3">
      <c r="A184" s="3" t="s">
        <v>216</v>
      </c>
      <c r="B184" s="3"/>
      <c r="C184" s="3"/>
      <c r="D184" s="3"/>
      <c r="E184" s="3"/>
      <c r="F184" s="3"/>
      <c r="G184" s="3"/>
      <c r="H184" s="3"/>
      <c r="J184" s="3"/>
      <c r="K184" s="3"/>
      <c r="L184" s="3"/>
    </row>
    <row r="185" spans="1:14" ht="39" thickBot="1" x14ac:dyDescent="0.3">
      <c r="B185" s="17" t="s">
        <v>0</v>
      </c>
      <c r="C185" s="16" t="s">
        <v>11</v>
      </c>
      <c r="D185" s="11" t="s">
        <v>8</v>
      </c>
      <c r="E185" s="12" t="s">
        <v>1</v>
      </c>
      <c r="F185" s="68" t="s">
        <v>209</v>
      </c>
      <c r="G185" s="68" t="s">
        <v>210</v>
      </c>
      <c r="H185" s="69" t="s">
        <v>211</v>
      </c>
      <c r="I185" s="69" t="s">
        <v>9</v>
      </c>
      <c r="J185" s="70" t="s">
        <v>2</v>
      </c>
      <c r="K185" s="70" t="s">
        <v>10</v>
      </c>
      <c r="L185" s="70" t="s">
        <v>4</v>
      </c>
      <c r="M185" s="70" t="s">
        <v>3</v>
      </c>
      <c r="N185" s="71" t="s">
        <v>212</v>
      </c>
    </row>
    <row r="186" spans="1:14" ht="26.25" x14ac:dyDescent="0.25">
      <c r="B186" s="18">
        <v>1</v>
      </c>
      <c r="C186" s="34" t="s">
        <v>162</v>
      </c>
      <c r="D186" s="25" t="s">
        <v>5</v>
      </c>
      <c r="E186" s="26">
        <v>30</v>
      </c>
      <c r="F186" s="6"/>
      <c r="G186" s="6"/>
      <c r="H186" s="6"/>
      <c r="I186" s="9"/>
      <c r="J186" s="4"/>
      <c r="K186" s="8"/>
      <c r="L186" s="7"/>
      <c r="M186" s="7"/>
      <c r="N186" s="72"/>
    </row>
    <row r="187" spans="1:14" ht="26.25" x14ac:dyDescent="0.25">
      <c r="B187" s="19">
        <v>2</v>
      </c>
      <c r="C187" s="32" t="s">
        <v>163</v>
      </c>
      <c r="D187" s="21" t="s">
        <v>5</v>
      </c>
      <c r="E187" s="22">
        <v>30</v>
      </c>
      <c r="F187" s="6"/>
      <c r="G187" s="6"/>
      <c r="H187" s="6"/>
      <c r="I187" s="10"/>
      <c r="J187" s="5"/>
      <c r="K187" s="2"/>
      <c r="L187" s="1"/>
      <c r="M187" s="1"/>
      <c r="N187" s="72"/>
    </row>
    <row r="188" spans="1:14" x14ac:dyDescent="0.25">
      <c r="B188" s="19">
        <v>3</v>
      </c>
      <c r="C188" s="39" t="s">
        <v>164</v>
      </c>
      <c r="D188" s="25" t="s">
        <v>5</v>
      </c>
      <c r="E188" s="26">
        <v>16</v>
      </c>
      <c r="F188" s="6"/>
      <c r="G188" s="6"/>
      <c r="H188" s="6"/>
      <c r="I188" s="10"/>
      <c r="J188" s="5"/>
      <c r="K188" s="2"/>
      <c r="L188" s="1"/>
      <c r="M188" s="1"/>
      <c r="N188" s="72"/>
    </row>
    <row r="189" spans="1:14" x14ac:dyDescent="0.25">
      <c r="B189" s="19">
        <v>4</v>
      </c>
      <c r="C189" s="38" t="s">
        <v>165</v>
      </c>
      <c r="D189" s="25" t="s">
        <v>5</v>
      </c>
      <c r="E189" s="26">
        <v>60</v>
      </c>
      <c r="F189" s="6"/>
      <c r="G189" s="6"/>
      <c r="H189" s="6"/>
      <c r="I189" s="10"/>
      <c r="J189" s="5"/>
      <c r="K189" s="2"/>
      <c r="L189" s="1"/>
      <c r="M189" s="1"/>
      <c r="N189" s="72"/>
    </row>
    <row r="190" spans="1:14" x14ac:dyDescent="0.25">
      <c r="K190" s="92" t="s">
        <v>213</v>
      </c>
      <c r="L190" s="93">
        <f>SUM(L186:L189)</f>
        <v>0</v>
      </c>
      <c r="M190" s="93">
        <f>SUM(M186:M189)</f>
        <v>0</v>
      </c>
      <c r="N190" s="94">
        <f>M190</f>
        <v>0</v>
      </c>
    </row>
    <row r="191" spans="1:14" s="3" customFormat="1" x14ac:dyDescent="0.25"/>
    <row r="192" spans="1:14" ht="15.75" thickBot="1" x14ac:dyDescent="0.3">
      <c r="A192" s="3" t="s">
        <v>217</v>
      </c>
      <c r="B192" s="3"/>
      <c r="C192" s="3"/>
      <c r="D192" s="3"/>
      <c r="E192" s="3"/>
      <c r="F192" s="3"/>
      <c r="G192" s="3"/>
      <c r="H192" s="3"/>
      <c r="J192" s="3"/>
      <c r="K192" s="3"/>
      <c r="L192" s="3"/>
    </row>
    <row r="193" spans="1:14" ht="39" thickBot="1" x14ac:dyDescent="0.3">
      <c r="B193" s="17" t="s">
        <v>0</v>
      </c>
      <c r="C193" s="16" t="s">
        <v>11</v>
      </c>
      <c r="D193" s="11" t="s">
        <v>8</v>
      </c>
      <c r="E193" s="12" t="s">
        <v>1</v>
      </c>
      <c r="F193" s="68" t="s">
        <v>209</v>
      </c>
      <c r="G193" s="68" t="s">
        <v>210</v>
      </c>
      <c r="H193" s="69" t="s">
        <v>211</v>
      </c>
      <c r="I193" s="69" t="s">
        <v>9</v>
      </c>
      <c r="J193" s="70" t="s">
        <v>2</v>
      </c>
      <c r="K193" s="70" t="s">
        <v>10</v>
      </c>
      <c r="L193" s="70" t="s">
        <v>4</v>
      </c>
      <c r="M193" s="70" t="s">
        <v>3</v>
      </c>
      <c r="N193" s="71" t="s">
        <v>212</v>
      </c>
    </row>
    <row r="194" spans="1:14" ht="41.25" x14ac:dyDescent="0.25">
      <c r="B194" s="18">
        <v>1</v>
      </c>
      <c r="C194" s="40" t="s">
        <v>167</v>
      </c>
      <c r="D194" s="25" t="s">
        <v>5</v>
      </c>
      <c r="E194" s="26">
        <v>3</v>
      </c>
      <c r="F194" s="6"/>
      <c r="G194" s="6"/>
      <c r="H194" s="6"/>
      <c r="I194" s="9"/>
      <c r="J194" s="4"/>
      <c r="K194" s="8"/>
      <c r="L194" s="7"/>
      <c r="M194" s="7"/>
      <c r="N194" s="72"/>
    </row>
    <row r="195" spans="1:14" ht="41.25" x14ac:dyDescent="0.25">
      <c r="B195" s="19">
        <v>2</v>
      </c>
      <c r="C195" s="41" t="s">
        <v>168</v>
      </c>
      <c r="D195" s="21" t="s">
        <v>5</v>
      </c>
      <c r="E195" s="22">
        <v>3</v>
      </c>
      <c r="F195" s="6"/>
      <c r="G195" s="6"/>
      <c r="H195" s="6"/>
      <c r="I195" s="10"/>
      <c r="J195" s="5"/>
      <c r="K195" s="2"/>
      <c r="L195" s="1"/>
      <c r="M195" s="1"/>
      <c r="N195" s="72"/>
    </row>
    <row r="196" spans="1:14" ht="38.25" x14ac:dyDescent="0.25">
      <c r="B196" s="19">
        <v>3</v>
      </c>
      <c r="C196" s="20" t="s">
        <v>166</v>
      </c>
      <c r="D196" s="21" t="s">
        <v>5</v>
      </c>
      <c r="E196" s="22">
        <v>5</v>
      </c>
      <c r="F196" s="6"/>
      <c r="G196" s="6"/>
      <c r="H196" s="6"/>
      <c r="I196" s="10"/>
      <c r="J196" s="5"/>
      <c r="K196" s="2"/>
      <c r="L196" s="1"/>
      <c r="M196" s="1"/>
      <c r="N196" s="72"/>
    </row>
    <row r="197" spans="1:14" x14ac:dyDescent="0.25">
      <c r="K197" s="92" t="s">
        <v>213</v>
      </c>
      <c r="L197" s="93">
        <f>SUM(L194:L196)</f>
        <v>0</v>
      </c>
      <c r="M197" s="93">
        <f>SUM(M194:M196)</f>
        <v>0</v>
      </c>
      <c r="N197" s="94">
        <f>M197</f>
        <v>0</v>
      </c>
    </row>
    <row r="198" spans="1:14" s="3" customFormat="1" x14ac:dyDescent="0.25"/>
    <row r="199" spans="1:14" ht="15.75" thickBot="1" x14ac:dyDescent="0.3">
      <c r="A199" s="3" t="s">
        <v>218</v>
      </c>
      <c r="B199" s="3"/>
      <c r="C199" s="3"/>
      <c r="D199" s="3"/>
      <c r="E199" s="3"/>
      <c r="F199" s="3"/>
      <c r="G199" s="3"/>
      <c r="H199" s="3"/>
      <c r="J199" s="3"/>
      <c r="K199" s="3"/>
    </row>
    <row r="200" spans="1:14" ht="39" thickBot="1" x14ac:dyDescent="0.3">
      <c r="B200" s="17" t="s">
        <v>0</v>
      </c>
      <c r="C200" s="16" t="s">
        <v>11</v>
      </c>
      <c r="D200" s="11" t="s">
        <v>8</v>
      </c>
      <c r="E200" s="12" t="s">
        <v>1</v>
      </c>
      <c r="F200" s="68" t="s">
        <v>209</v>
      </c>
      <c r="G200" s="68" t="s">
        <v>210</v>
      </c>
      <c r="H200" s="69" t="s">
        <v>211</v>
      </c>
      <c r="I200" s="69" t="s">
        <v>9</v>
      </c>
      <c r="J200" s="70" t="s">
        <v>2</v>
      </c>
      <c r="K200" s="70" t="s">
        <v>10</v>
      </c>
      <c r="L200" s="70" t="s">
        <v>4</v>
      </c>
      <c r="M200" s="70" t="s">
        <v>3</v>
      </c>
      <c r="N200" s="71" t="s">
        <v>212</v>
      </c>
    </row>
    <row r="201" spans="1:14" x14ac:dyDescent="0.25">
      <c r="B201" s="18">
        <v>1</v>
      </c>
      <c r="C201" s="23" t="s">
        <v>169</v>
      </c>
      <c r="D201" s="21" t="s">
        <v>6</v>
      </c>
      <c r="E201" s="22">
        <v>17</v>
      </c>
      <c r="F201" s="6"/>
      <c r="G201" s="6"/>
      <c r="H201" s="6"/>
      <c r="I201" s="9"/>
      <c r="J201" s="4"/>
      <c r="K201" s="8"/>
      <c r="L201" s="7"/>
      <c r="M201" s="7"/>
      <c r="N201" s="72"/>
    </row>
    <row r="202" spans="1:14" x14ac:dyDescent="0.25">
      <c r="B202" s="19">
        <v>2</v>
      </c>
      <c r="C202" s="23" t="s">
        <v>170</v>
      </c>
      <c r="D202" s="21" t="s">
        <v>6</v>
      </c>
      <c r="E202" s="22">
        <v>5</v>
      </c>
      <c r="F202" s="6"/>
      <c r="G202" s="6"/>
      <c r="H202" s="6"/>
      <c r="I202" s="10"/>
      <c r="J202" s="5"/>
      <c r="K202" s="2"/>
      <c r="L202" s="1"/>
      <c r="M202" s="1"/>
      <c r="N202" s="72"/>
    </row>
    <row r="203" spans="1:14" x14ac:dyDescent="0.25">
      <c r="B203" s="18">
        <v>3</v>
      </c>
      <c r="C203" s="23" t="s">
        <v>171</v>
      </c>
      <c r="D203" s="21" t="s">
        <v>6</v>
      </c>
      <c r="E203" s="22">
        <v>5</v>
      </c>
      <c r="F203" s="6"/>
      <c r="G203" s="6"/>
      <c r="H203" s="6"/>
      <c r="I203" s="9"/>
      <c r="J203" s="4"/>
      <c r="K203" s="8"/>
      <c r="L203" s="7"/>
      <c r="M203" s="7"/>
      <c r="N203" s="72"/>
    </row>
    <row r="204" spans="1:14" x14ac:dyDescent="0.25">
      <c r="B204" s="19">
        <v>4</v>
      </c>
      <c r="C204" s="23" t="s">
        <v>172</v>
      </c>
      <c r="D204" s="21" t="s">
        <v>6</v>
      </c>
      <c r="E204" s="22">
        <v>35</v>
      </c>
      <c r="F204" s="6"/>
      <c r="G204" s="6"/>
      <c r="H204" s="6"/>
      <c r="I204" s="10"/>
      <c r="J204" s="5"/>
      <c r="K204" s="2"/>
      <c r="L204" s="1"/>
      <c r="M204" s="1"/>
      <c r="N204" s="72"/>
    </row>
    <row r="205" spans="1:14" x14ac:dyDescent="0.25">
      <c r="B205" s="18">
        <v>5</v>
      </c>
      <c r="C205" s="23" t="s">
        <v>173</v>
      </c>
      <c r="D205" s="21" t="s">
        <v>6</v>
      </c>
      <c r="E205" s="22">
        <v>30</v>
      </c>
      <c r="F205" s="6"/>
      <c r="G205" s="6"/>
      <c r="H205" s="6"/>
      <c r="I205" s="9"/>
      <c r="J205" s="4"/>
      <c r="K205" s="8"/>
      <c r="L205" s="7"/>
      <c r="M205" s="7"/>
      <c r="N205" s="72"/>
    </row>
    <row r="206" spans="1:14" x14ac:dyDescent="0.25">
      <c r="B206" s="19">
        <v>6</v>
      </c>
      <c r="C206" s="23" t="s">
        <v>174</v>
      </c>
      <c r="D206" s="21" t="s">
        <v>6</v>
      </c>
      <c r="E206" s="22">
        <v>6</v>
      </c>
      <c r="F206" s="6"/>
      <c r="G206" s="6"/>
      <c r="H206" s="6"/>
      <c r="I206" s="10"/>
      <c r="J206" s="5"/>
      <c r="K206" s="2"/>
      <c r="L206" s="1"/>
      <c r="M206" s="1"/>
      <c r="N206" s="72"/>
    </row>
    <row r="207" spans="1:14" x14ac:dyDescent="0.25">
      <c r="B207" s="18">
        <v>7</v>
      </c>
      <c r="C207" s="31" t="s">
        <v>175</v>
      </c>
      <c r="D207" s="21" t="s">
        <v>6</v>
      </c>
      <c r="E207" s="22">
        <v>70</v>
      </c>
      <c r="F207" s="6"/>
      <c r="G207" s="6"/>
      <c r="H207" s="6"/>
      <c r="I207" s="9"/>
      <c r="J207" s="4"/>
      <c r="K207" s="8"/>
      <c r="L207" s="7"/>
      <c r="M207" s="7"/>
      <c r="N207" s="72"/>
    </row>
    <row r="208" spans="1:14" x14ac:dyDescent="0.25">
      <c r="B208" s="19">
        <v>8</v>
      </c>
      <c r="C208" s="23" t="s">
        <v>176</v>
      </c>
      <c r="D208" s="21" t="s">
        <v>5</v>
      </c>
      <c r="E208" s="22">
        <v>5</v>
      </c>
      <c r="F208" s="6"/>
      <c r="G208" s="6"/>
      <c r="H208" s="6"/>
      <c r="I208" s="10"/>
      <c r="J208" s="5"/>
      <c r="K208" s="2"/>
      <c r="L208" s="1"/>
      <c r="M208" s="1"/>
      <c r="N208" s="72"/>
    </row>
    <row r="209" spans="1:14" x14ac:dyDescent="0.25">
      <c r="B209" s="18">
        <v>9</v>
      </c>
      <c r="C209" s="29" t="s">
        <v>177</v>
      </c>
      <c r="D209" s="21" t="s">
        <v>5</v>
      </c>
      <c r="E209" s="22">
        <v>6</v>
      </c>
      <c r="F209" s="6"/>
      <c r="G209" s="6"/>
      <c r="H209" s="6"/>
      <c r="I209" s="9"/>
      <c r="J209" s="4"/>
      <c r="K209" s="8"/>
      <c r="L209" s="7"/>
      <c r="M209" s="7"/>
      <c r="N209" s="72"/>
    </row>
    <row r="210" spans="1:14" ht="26.25" x14ac:dyDescent="0.25">
      <c r="B210" s="19">
        <v>10</v>
      </c>
      <c r="C210" s="36" t="s">
        <v>178</v>
      </c>
      <c r="D210" s="25" t="s">
        <v>6</v>
      </c>
      <c r="E210" s="26">
        <v>3</v>
      </c>
      <c r="F210" s="6"/>
      <c r="G210" s="6"/>
      <c r="H210" s="6"/>
      <c r="I210" s="10"/>
      <c r="J210" s="5"/>
      <c r="K210" s="2"/>
      <c r="L210" s="1"/>
      <c r="M210" s="1"/>
      <c r="N210" s="72"/>
    </row>
    <row r="211" spans="1:14" x14ac:dyDescent="0.25">
      <c r="B211" s="18">
        <v>11</v>
      </c>
      <c r="C211" s="42" t="s">
        <v>179</v>
      </c>
      <c r="D211" s="25" t="s">
        <v>6</v>
      </c>
      <c r="E211" s="26">
        <v>5</v>
      </c>
      <c r="F211" s="6"/>
      <c r="G211" s="6"/>
      <c r="H211" s="6"/>
      <c r="I211" s="9"/>
      <c r="J211" s="4"/>
      <c r="K211" s="8"/>
      <c r="L211" s="7"/>
      <c r="M211" s="7"/>
      <c r="N211" s="72"/>
    </row>
    <row r="212" spans="1:14" ht="31.5" customHeight="1" x14ac:dyDescent="0.25">
      <c r="B212" s="19">
        <v>12</v>
      </c>
      <c r="C212" s="35" t="s">
        <v>180</v>
      </c>
      <c r="D212" s="21" t="s">
        <v>6</v>
      </c>
      <c r="E212" s="22">
        <v>5</v>
      </c>
      <c r="F212" s="6"/>
      <c r="G212" s="6"/>
      <c r="H212" s="6"/>
      <c r="I212" s="10"/>
      <c r="J212" s="5"/>
      <c r="K212" s="2"/>
      <c r="L212" s="1"/>
      <c r="M212" s="1"/>
      <c r="N212" s="72"/>
    </row>
    <row r="213" spans="1:14" ht="33.75" customHeight="1" x14ac:dyDescent="0.25">
      <c r="B213" s="18">
        <v>13</v>
      </c>
      <c r="C213" s="35" t="s">
        <v>181</v>
      </c>
      <c r="D213" s="21" t="s">
        <v>6</v>
      </c>
      <c r="E213" s="22">
        <v>5</v>
      </c>
      <c r="F213" s="6"/>
      <c r="G213" s="6"/>
      <c r="H213" s="6"/>
      <c r="I213" s="9"/>
      <c r="J213" s="4"/>
      <c r="K213" s="8"/>
      <c r="L213" s="7"/>
      <c r="M213" s="7"/>
      <c r="N213" s="72"/>
    </row>
    <row r="214" spans="1:14" s="3" customFormat="1" x14ac:dyDescent="0.25">
      <c r="B214" s="74"/>
      <c r="C214" s="85"/>
      <c r="D214" s="74"/>
      <c r="E214" s="74"/>
      <c r="F214" s="74"/>
      <c r="G214" s="74"/>
      <c r="H214" s="74"/>
      <c r="I214" s="75"/>
      <c r="J214" s="76"/>
      <c r="K214" s="92" t="s">
        <v>213</v>
      </c>
      <c r="L214" s="93">
        <f>SUM(L201:L213)</f>
        <v>0</v>
      </c>
      <c r="M214" s="93">
        <f>SUM(M201:M213)</f>
        <v>0</v>
      </c>
      <c r="N214" s="94">
        <f>M214</f>
        <v>0</v>
      </c>
    </row>
    <row r="215" spans="1:14" s="3" customFormat="1" x14ac:dyDescent="0.25"/>
    <row r="216" spans="1:14" ht="15.75" thickBot="1" x14ac:dyDescent="0.3">
      <c r="A216" s="3" t="s">
        <v>219</v>
      </c>
      <c r="B216" s="3"/>
      <c r="C216" s="3"/>
      <c r="D216" s="3"/>
      <c r="E216" s="3"/>
      <c r="F216" s="3"/>
      <c r="G216" s="3"/>
      <c r="H216" s="3"/>
      <c r="J216" s="3"/>
      <c r="K216" s="3"/>
    </row>
    <row r="217" spans="1:14" ht="39" thickBot="1" x14ac:dyDescent="0.3">
      <c r="B217" s="17" t="s">
        <v>0</v>
      </c>
      <c r="C217" s="16" t="s">
        <v>11</v>
      </c>
      <c r="D217" s="11" t="s">
        <v>8</v>
      </c>
      <c r="E217" s="95" t="s">
        <v>1</v>
      </c>
      <c r="F217" s="98" t="s">
        <v>209</v>
      </c>
      <c r="G217" s="98" t="s">
        <v>210</v>
      </c>
      <c r="H217" s="70" t="s">
        <v>211</v>
      </c>
      <c r="I217" s="70" t="s">
        <v>9</v>
      </c>
      <c r="J217" s="70" t="s">
        <v>2</v>
      </c>
      <c r="K217" s="70" t="s">
        <v>10</v>
      </c>
      <c r="L217" s="70" t="s">
        <v>4</v>
      </c>
      <c r="M217" s="70" t="s">
        <v>3</v>
      </c>
      <c r="N217" s="99" t="s">
        <v>212</v>
      </c>
    </row>
    <row r="218" spans="1:14" x14ac:dyDescent="0.25">
      <c r="B218" s="18">
        <v>1</v>
      </c>
      <c r="C218" s="96" t="s">
        <v>183</v>
      </c>
      <c r="D218" s="97" t="s">
        <v>6</v>
      </c>
      <c r="E218" s="26">
        <v>5</v>
      </c>
      <c r="F218" s="13"/>
      <c r="G218" s="13"/>
      <c r="H218" s="13"/>
      <c r="I218" s="9"/>
      <c r="J218" s="4"/>
      <c r="K218" s="8"/>
      <c r="L218" s="7"/>
      <c r="M218" s="7"/>
      <c r="N218" s="72"/>
    </row>
    <row r="219" spans="1:14" s="3" customFormat="1" x14ac:dyDescent="0.25">
      <c r="B219" s="19">
        <v>2</v>
      </c>
      <c r="C219" s="23" t="s">
        <v>182</v>
      </c>
      <c r="D219" s="21" t="s">
        <v>6</v>
      </c>
      <c r="E219" s="22">
        <v>5</v>
      </c>
      <c r="F219" s="6"/>
      <c r="G219" s="6"/>
      <c r="H219" s="6"/>
      <c r="I219" s="10"/>
      <c r="J219" s="5"/>
      <c r="K219" s="2"/>
      <c r="L219" s="1"/>
      <c r="M219" s="1"/>
      <c r="N219" s="72"/>
    </row>
    <row r="220" spans="1:14" x14ac:dyDescent="0.25">
      <c r="B220" s="19">
        <v>3</v>
      </c>
      <c r="C220" s="20" t="s">
        <v>184</v>
      </c>
      <c r="D220" s="21" t="s">
        <v>6</v>
      </c>
      <c r="E220" s="22">
        <v>5</v>
      </c>
      <c r="F220" s="6"/>
      <c r="G220" s="6"/>
      <c r="H220" s="6"/>
      <c r="I220" s="10"/>
      <c r="J220" s="5"/>
      <c r="K220" s="2"/>
      <c r="L220" s="1"/>
      <c r="M220" s="1"/>
      <c r="N220" s="72"/>
    </row>
    <row r="221" spans="1:14" x14ac:dyDescent="0.25">
      <c r="B221" s="3"/>
      <c r="C221" s="3"/>
      <c r="D221" s="3"/>
      <c r="E221" s="3"/>
      <c r="F221" s="3"/>
      <c r="G221" s="3"/>
      <c r="H221" s="3"/>
      <c r="J221" s="3"/>
      <c r="K221" s="92" t="s">
        <v>213</v>
      </c>
      <c r="L221" s="93">
        <f>SUM(L218:L220)</f>
        <v>0</v>
      </c>
      <c r="M221" s="93">
        <f>SUM(M218:M220)</f>
        <v>0</v>
      </c>
      <c r="N221" s="94">
        <f>M221</f>
        <v>0</v>
      </c>
    </row>
    <row r="222" spans="1:14" s="3" customFormat="1" x14ac:dyDescent="0.25"/>
    <row r="223" spans="1:14" ht="15.75" thickBot="1" x14ac:dyDescent="0.3">
      <c r="A223" s="3" t="s">
        <v>220</v>
      </c>
      <c r="B223" s="3"/>
      <c r="C223" s="3"/>
      <c r="D223" s="3"/>
      <c r="E223" s="3"/>
      <c r="F223" s="3"/>
      <c r="G223" s="3"/>
      <c r="H223" s="3"/>
      <c r="J223" s="3"/>
      <c r="K223" s="3"/>
      <c r="L223" s="3"/>
    </row>
    <row r="224" spans="1:14" ht="39" thickBot="1" x14ac:dyDescent="0.3">
      <c r="B224" s="17" t="s">
        <v>0</v>
      </c>
      <c r="C224" s="16" t="s">
        <v>11</v>
      </c>
      <c r="D224" s="11" t="s">
        <v>8</v>
      </c>
      <c r="E224" s="12" t="s">
        <v>1</v>
      </c>
      <c r="F224" s="98" t="s">
        <v>209</v>
      </c>
      <c r="G224" s="98" t="s">
        <v>210</v>
      </c>
      <c r="H224" s="70" t="s">
        <v>211</v>
      </c>
      <c r="I224" s="70" t="s">
        <v>9</v>
      </c>
      <c r="J224" s="70" t="s">
        <v>2</v>
      </c>
      <c r="K224" s="70" t="s">
        <v>10</v>
      </c>
      <c r="L224" s="70" t="s">
        <v>4</v>
      </c>
      <c r="M224" s="70" t="s">
        <v>3</v>
      </c>
      <c r="N224" s="99" t="s">
        <v>212</v>
      </c>
    </row>
    <row r="225" spans="1:14" ht="26.25" x14ac:dyDescent="0.25">
      <c r="B225" s="18">
        <v>1</v>
      </c>
      <c r="C225" s="34" t="s">
        <v>187</v>
      </c>
      <c r="D225" s="13" t="s">
        <v>6</v>
      </c>
      <c r="E225" s="14">
        <v>4</v>
      </c>
      <c r="F225" s="13"/>
      <c r="G225" s="13"/>
      <c r="H225" s="13"/>
      <c r="I225" s="9"/>
      <c r="J225" s="4"/>
      <c r="K225" s="8"/>
      <c r="L225" s="7"/>
      <c r="M225" s="7"/>
      <c r="N225" s="72"/>
    </row>
    <row r="226" spans="1:14" x14ac:dyDescent="0.25">
      <c r="K226" s="92" t="s">
        <v>213</v>
      </c>
      <c r="L226" s="93">
        <f>SUM(L225)</f>
        <v>0</v>
      </c>
      <c r="M226" s="93">
        <f>SUM(M225)</f>
        <v>0</v>
      </c>
      <c r="N226" s="94">
        <f>M226</f>
        <v>0</v>
      </c>
    </row>
    <row r="227" spans="1:14" x14ac:dyDescent="0.25">
      <c r="B227" s="3"/>
      <c r="C227" s="3"/>
      <c r="D227" s="3"/>
      <c r="E227" s="3"/>
      <c r="F227" s="3"/>
      <c r="G227" s="3"/>
      <c r="H227" s="3"/>
      <c r="J227" s="3"/>
      <c r="K227" s="3"/>
      <c r="L227" s="3"/>
    </row>
    <row r="228" spans="1:14" ht="15.75" thickBot="1" x14ac:dyDescent="0.3">
      <c r="A228" s="3" t="s">
        <v>221</v>
      </c>
      <c r="B228" s="3"/>
      <c r="C228" s="3"/>
      <c r="D228" s="3"/>
      <c r="E228" s="3"/>
      <c r="F228" s="3"/>
      <c r="G228" s="3"/>
      <c r="H228" s="3"/>
      <c r="J228" s="3"/>
      <c r="K228" s="3"/>
      <c r="L228" s="3"/>
    </row>
    <row r="229" spans="1:14" ht="39" thickBot="1" x14ac:dyDescent="0.3">
      <c r="B229" s="48" t="s">
        <v>0</v>
      </c>
      <c r="C229" s="47" t="s">
        <v>11</v>
      </c>
      <c r="D229" s="11" t="s">
        <v>8</v>
      </c>
      <c r="E229" s="12" t="s">
        <v>1</v>
      </c>
      <c r="F229" s="98" t="s">
        <v>209</v>
      </c>
      <c r="G229" s="98" t="s">
        <v>210</v>
      </c>
      <c r="H229" s="70" t="s">
        <v>211</v>
      </c>
      <c r="I229" s="70" t="s">
        <v>9</v>
      </c>
      <c r="J229" s="70" t="s">
        <v>2</v>
      </c>
      <c r="K229" s="70" t="s">
        <v>10</v>
      </c>
      <c r="L229" s="70" t="s">
        <v>4</v>
      </c>
      <c r="M229" s="70" t="s">
        <v>3</v>
      </c>
      <c r="N229" s="99" t="s">
        <v>212</v>
      </c>
    </row>
    <row r="230" spans="1:14" ht="26.25" x14ac:dyDescent="0.25">
      <c r="B230" s="49">
        <v>1</v>
      </c>
      <c r="C230" s="32" t="s">
        <v>188</v>
      </c>
      <c r="D230" s="25" t="s">
        <v>6</v>
      </c>
      <c r="E230" s="26">
        <v>90</v>
      </c>
      <c r="F230" s="13"/>
      <c r="G230" s="13"/>
      <c r="H230" s="13"/>
      <c r="I230" s="9"/>
      <c r="J230" s="4"/>
      <c r="K230" s="8"/>
      <c r="L230" s="7"/>
      <c r="M230" s="7"/>
      <c r="N230" s="72"/>
    </row>
    <row r="231" spans="1:14" x14ac:dyDescent="0.25">
      <c r="B231" s="3"/>
      <c r="C231" s="3"/>
      <c r="D231" s="3"/>
      <c r="E231" s="3"/>
      <c r="F231" s="3"/>
      <c r="G231" s="3"/>
      <c r="H231" s="3"/>
      <c r="J231" s="3"/>
      <c r="K231" s="92" t="s">
        <v>213</v>
      </c>
      <c r="L231" s="93">
        <f>SUM(L230)</f>
        <v>0</v>
      </c>
      <c r="M231" s="93">
        <f>SUM(M230)</f>
        <v>0</v>
      </c>
      <c r="N231" s="94">
        <f>M231</f>
        <v>0</v>
      </c>
    </row>
    <row r="232" spans="1:14" x14ac:dyDescent="0.25">
      <c r="B232" s="3"/>
      <c r="C232" s="3"/>
      <c r="D232" s="3"/>
      <c r="E232" s="3"/>
      <c r="F232" s="3"/>
      <c r="G232" s="3"/>
      <c r="H232" s="3"/>
      <c r="J232" s="3"/>
      <c r="K232" s="3"/>
      <c r="L232" s="3"/>
    </row>
    <row r="233" spans="1:14" ht="15.75" thickBot="1" x14ac:dyDescent="0.3">
      <c r="A233" s="3" t="s">
        <v>222</v>
      </c>
      <c r="B233" s="3"/>
      <c r="C233" s="3"/>
      <c r="D233" s="3"/>
      <c r="E233" s="3"/>
      <c r="F233" s="3"/>
      <c r="G233" s="3"/>
      <c r="H233" s="3"/>
      <c r="J233" s="3"/>
      <c r="K233" s="3"/>
      <c r="L233" s="3"/>
    </row>
    <row r="234" spans="1:14" ht="39" thickBot="1" x14ac:dyDescent="0.3">
      <c r="B234" s="17" t="s">
        <v>0</v>
      </c>
      <c r="C234" s="16" t="s">
        <v>11</v>
      </c>
      <c r="D234" s="11" t="s">
        <v>8</v>
      </c>
      <c r="E234" s="12" t="s">
        <v>1</v>
      </c>
      <c r="F234" s="98" t="s">
        <v>209</v>
      </c>
      <c r="G234" s="98" t="s">
        <v>210</v>
      </c>
      <c r="H234" s="70" t="s">
        <v>211</v>
      </c>
      <c r="I234" s="70" t="s">
        <v>9</v>
      </c>
      <c r="J234" s="70" t="s">
        <v>2</v>
      </c>
      <c r="K234" s="70" t="s">
        <v>10</v>
      </c>
      <c r="L234" s="70" t="s">
        <v>4</v>
      </c>
      <c r="M234" s="70" t="s">
        <v>3</v>
      </c>
      <c r="N234" s="99" t="s">
        <v>212</v>
      </c>
    </row>
    <row r="235" spans="1:14" x14ac:dyDescent="0.25">
      <c r="B235" s="18">
        <v>1</v>
      </c>
      <c r="C235" s="45" t="s">
        <v>189</v>
      </c>
      <c r="D235" s="25" t="s">
        <v>6</v>
      </c>
      <c r="E235" s="26">
        <v>30</v>
      </c>
      <c r="F235" s="13"/>
      <c r="G235" s="13"/>
      <c r="H235" s="13"/>
      <c r="I235" s="9"/>
      <c r="J235" s="4"/>
      <c r="K235" s="8"/>
      <c r="L235" s="7"/>
      <c r="M235" s="7"/>
      <c r="N235" s="72"/>
    </row>
    <row r="236" spans="1:14" x14ac:dyDescent="0.25">
      <c r="B236" s="3"/>
      <c r="C236" s="3"/>
      <c r="D236" s="3"/>
      <c r="E236" s="3"/>
      <c r="F236" s="3"/>
      <c r="G236" s="3"/>
      <c r="H236" s="3"/>
      <c r="J236" s="3"/>
      <c r="K236" s="92" t="s">
        <v>213</v>
      </c>
      <c r="L236" s="93">
        <f>SUM(L235)</f>
        <v>0</v>
      </c>
      <c r="M236" s="93">
        <f>SUM(M235)</f>
        <v>0</v>
      </c>
      <c r="N236" s="94">
        <f>M236</f>
        <v>0</v>
      </c>
    </row>
    <row r="238" spans="1:14" ht="15.75" thickBot="1" x14ac:dyDescent="0.3">
      <c r="A238" s="3" t="s">
        <v>223</v>
      </c>
      <c r="B238" s="3"/>
      <c r="C238" s="3"/>
      <c r="D238" s="3"/>
      <c r="E238" s="3"/>
      <c r="F238" s="3"/>
      <c r="G238" s="3"/>
      <c r="H238" s="3"/>
      <c r="J238" s="3"/>
      <c r="K238" s="3"/>
      <c r="L238" s="3"/>
    </row>
    <row r="239" spans="1:14" ht="39" thickBot="1" x14ac:dyDescent="0.3">
      <c r="B239" s="17" t="s">
        <v>0</v>
      </c>
      <c r="C239" s="16" t="s">
        <v>11</v>
      </c>
      <c r="D239" s="11" t="s">
        <v>8</v>
      </c>
      <c r="E239" s="12" t="s">
        <v>1</v>
      </c>
      <c r="F239" s="98" t="s">
        <v>209</v>
      </c>
      <c r="G239" s="98" t="s">
        <v>210</v>
      </c>
      <c r="H239" s="70" t="s">
        <v>211</v>
      </c>
      <c r="I239" s="70" t="s">
        <v>9</v>
      </c>
      <c r="J239" s="70" t="s">
        <v>2</v>
      </c>
      <c r="K239" s="70" t="s">
        <v>10</v>
      </c>
      <c r="L239" s="70" t="s">
        <v>4</v>
      </c>
      <c r="M239" s="70" t="s">
        <v>3</v>
      </c>
      <c r="N239" s="99" t="s">
        <v>212</v>
      </c>
    </row>
    <row r="240" spans="1:14" ht="25.5" x14ac:dyDescent="0.25">
      <c r="B240" s="18">
        <v>1</v>
      </c>
      <c r="C240" s="42" t="s">
        <v>190</v>
      </c>
      <c r="D240" s="25" t="s">
        <v>5</v>
      </c>
      <c r="E240" s="26">
        <v>200</v>
      </c>
      <c r="F240" s="13"/>
      <c r="G240" s="13"/>
      <c r="H240" s="13"/>
      <c r="I240" s="9"/>
      <c r="J240" s="4"/>
      <c r="K240" s="8"/>
      <c r="L240" s="7"/>
      <c r="M240" s="7"/>
      <c r="N240" s="72"/>
    </row>
    <row r="241" spans="1:14" ht="25.5" x14ac:dyDescent="0.25">
      <c r="B241" s="19">
        <v>2</v>
      </c>
      <c r="C241" s="42" t="s">
        <v>191</v>
      </c>
      <c r="D241" s="21" t="s">
        <v>5</v>
      </c>
      <c r="E241" s="22">
        <v>200</v>
      </c>
      <c r="F241" s="13"/>
      <c r="G241" s="13"/>
      <c r="H241" s="13"/>
      <c r="I241" s="9"/>
      <c r="J241" s="4"/>
      <c r="K241" s="8"/>
      <c r="L241" s="7"/>
      <c r="M241" s="7"/>
      <c r="N241" s="72"/>
    </row>
    <row r="242" spans="1:14" x14ac:dyDescent="0.25">
      <c r="B242" s="3"/>
      <c r="C242" s="3"/>
      <c r="D242" s="3"/>
      <c r="E242" s="3"/>
      <c r="F242" s="3"/>
      <c r="G242" s="3"/>
      <c r="H242" s="3"/>
      <c r="J242" s="3"/>
      <c r="K242" s="92" t="s">
        <v>213</v>
      </c>
      <c r="L242" s="93">
        <f>SUM(L240:L241)</f>
        <v>0</v>
      </c>
      <c r="M242" s="93">
        <f>SUM(M240:M241)</f>
        <v>0</v>
      </c>
      <c r="N242" s="94">
        <f>M242</f>
        <v>0</v>
      </c>
    </row>
    <row r="244" spans="1:14" ht="15.75" thickBot="1" x14ac:dyDescent="0.3">
      <c r="A244" s="3" t="s">
        <v>224</v>
      </c>
      <c r="B244" s="3"/>
      <c r="C244" s="3"/>
      <c r="D244" s="3"/>
      <c r="E244" s="3"/>
      <c r="F244" s="3"/>
      <c r="G244" s="3"/>
      <c r="H244" s="3"/>
      <c r="J244" s="3"/>
      <c r="K244" s="3"/>
    </row>
    <row r="245" spans="1:14" ht="39" thickBot="1" x14ac:dyDescent="0.3">
      <c r="B245" s="17" t="s">
        <v>0</v>
      </c>
      <c r="C245" s="16" t="s">
        <v>11</v>
      </c>
      <c r="D245" s="11" t="s">
        <v>8</v>
      </c>
      <c r="E245" s="12" t="s">
        <v>1</v>
      </c>
      <c r="F245" s="98" t="s">
        <v>209</v>
      </c>
      <c r="G245" s="98" t="s">
        <v>210</v>
      </c>
      <c r="H245" s="70" t="s">
        <v>211</v>
      </c>
      <c r="I245" s="70" t="s">
        <v>9</v>
      </c>
      <c r="J245" s="70" t="s">
        <v>2</v>
      </c>
      <c r="K245" s="70" t="s">
        <v>10</v>
      </c>
      <c r="L245" s="70" t="s">
        <v>4</v>
      </c>
      <c r="M245" s="70" t="s">
        <v>3</v>
      </c>
      <c r="N245" s="99" t="s">
        <v>212</v>
      </c>
    </row>
    <row r="246" spans="1:14" ht="26.25" x14ac:dyDescent="0.25">
      <c r="B246" s="18">
        <v>1</v>
      </c>
      <c r="C246" s="34" t="s">
        <v>192</v>
      </c>
      <c r="D246" s="25" t="s">
        <v>6</v>
      </c>
      <c r="E246" s="26">
        <v>20</v>
      </c>
      <c r="F246" s="13"/>
      <c r="G246" s="13"/>
      <c r="H246" s="13"/>
      <c r="I246" s="9"/>
      <c r="J246" s="4"/>
      <c r="K246" s="8"/>
      <c r="L246" s="7"/>
      <c r="M246" s="7"/>
      <c r="N246" s="72"/>
    </row>
    <row r="247" spans="1:14" x14ac:dyDescent="0.25">
      <c r="B247" s="3"/>
      <c r="C247" s="3"/>
      <c r="D247" s="3"/>
      <c r="E247" s="3"/>
      <c r="F247" s="3"/>
      <c r="G247" s="3"/>
      <c r="H247" s="3"/>
      <c r="J247" s="3"/>
      <c r="K247" s="92" t="s">
        <v>213</v>
      </c>
      <c r="L247" s="93">
        <f>SUM(L246)</f>
        <v>0</v>
      </c>
      <c r="M247" s="93">
        <f>SUM(M246)</f>
        <v>0</v>
      </c>
      <c r="N247" s="94">
        <f>M247</f>
        <v>0</v>
      </c>
    </row>
    <row r="248" spans="1:14" x14ac:dyDescent="0.25">
      <c r="B248" s="3"/>
      <c r="C248" s="3"/>
      <c r="D248" s="3"/>
      <c r="E248" s="3"/>
      <c r="F248" s="3"/>
      <c r="G248" s="3"/>
      <c r="H248" s="3"/>
      <c r="J248" s="3"/>
      <c r="K248" s="3"/>
    </row>
    <row r="249" spans="1:14" ht="15.75" thickBot="1" x14ac:dyDescent="0.3">
      <c r="A249" s="3" t="s">
        <v>225</v>
      </c>
      <c r="B249" s="3"/>
      <c r="C249" s="3"/>
      <c r="D249" s="3"/>
      <c r="E249" s="3"/>
      <c r="F249" s="3"/>
      <c r="G249" s="3"/>
      <c r="H249" s="3"/>
      <c r="J249" s="3"/>
      <c r="K249" s="3"/>
    </row>
    <row r="250" spans="1:14" ht="39" thickBot="1" x14ac:dyDescent="0.3">
      <c r="B250" s="17" t="s">
        <v>0</v>
      </c>
      <c r="C250" s="16" t="s">
        <v>11</v>
      </c>
      <c r="D250" s="11" t="s">
        <v>8</v>
      </c>
      <c r="E250" s="12" t="s">
        <v>1</v>
      </c>
      <c r="F250" s="98" t="s">
        <v>209</v>
      </c>
      <c r="G250" s="98" t="s">
        <v>210</v>
      </c>
      <c r="H250" s="70" t="s">
        <v>211</v>
      </c>
      <c r="I250" s="70" t="s">
        <v>9</v>
      </c>
      <c r="J250" s="70" t="s">
        <v>2</v>
      </c>
      <c r="K250" s="70" t="s">
        <v>10</v>
      </c>
      <c r="L250" s="70" t="s">
        <v>4</v>
      </c>
      <c r="M250" s="70" t="s">
        <v>3</v>
      </c>
      <c r="N250" s="99" t="s">
        <v>212</v>
      </c>
    </row>
    <row r="251" spans="1:14" ht="77.25" x14ac:dyDescent="0.25">
      <c r="B251" s="18">
        <v>1</v>
      </c>
      <c r="C251" s="34" t="s">
        <v>193</v>
      </c>
      <c r="D251" s="25" t="s">
        <v>5</v>
      </c>
      <c r="E251" s="26">
        <v>80</v>
      </c>
      <c r="F251" s="13"/>
      <c r="G251" s="13"/>
      <c r="H251" s="13"/>
      <c r="I251" s="9"/>
      <c r="J251" s="4"/>
      <c r="K251" s="8"/>
      <c r="L251" s="7"/>
      <c r="M251" s="7"/>
      <c r="N251" s="72"/>
    </row>
    <row r="252" spans="1:14" x14ac:dyDescent="0.25">
      <c r="B252" s="3"/>
      <c r="C252" s="3"/>
      <c r="D252" s="3"/>
      <c r="E252" s="3"/>
      <c r="F252" s="3"/>
      <c r="G252" s="3"/>
      <c r="H252" s="3"/>
      <c r="J252" s="3"/>
      <c r="K252" s="92" t="s">
        <v>213</v>
      </c>
      <c r="L252" s="93">
        <f>SUM(L251)</f>
        <v>0</v>
      </c>
      <c r="M252" s="93">
        <f>SUM(M251)</f>
        <v>0</v>
      </c>
      <c r="N252" s="94">
        <f>M252</f>
        <v>0</v>
      </c>
    </row>
    <row r="253" spans="1:14" x14ac:dyDescent="0.25">
      <c r="B253" s="3"/>
      <c r="C253" s="3"/>
      <c r="D253" s="3"/>
      <c r="E253" s="3"/>
      <c r="F253" s="3"/>
      <c r="G253" s="3"/>
      <c r="H253" s="3"/>
      <c r="J253" s="3"/>
      <c r="K253" s="3"/>
    </row>
    <row r="254" spans="1:14" ht="15.75" thickBot="1" x14ac:dyDescent="0.3">
      <c r="A254" s="3" t="s">
        <v>226</v>
      </c>
      <c r="B254" s="3"/>
      <c r="C254" s="3"/>
      <c r="D254" s="3"/>
      <c r="E254" s="3"/>
      <c r="F254" s="3"/>
      <c r="G254" s="3"/>
      <c r="H254" s="3"/>
      <c r="J254" s="3"/>
      <c r="K254" s="3"/>
    </row>
    <row r="255" spans="1:14" ht="39" thickBot="1" x14ac:dyDescent="0.3">
      <c r="B255" s="17" t="s">
        <v>0</v>
      </c>
      <c r="C255" s="16" t="s">
        <v>11</v>
      </c>
      <c r="D255" s="11" t="s">
        <v>8</v>
      </c>
      <c r="E255" s="12" t="s">
        <v>1</v>
      </c>
      <c r="F255" s="98" t="s">
        <v>209</v>
      </c>
      <c r="G255" s="98" t="s">
        <v>210</v>
      </c>
      <c r="H255" s="70" t="s">
        <v>211</v>
      </c>
      <c r="I255" s="70" t="s">
        <v>9</v>
      </c>
      <c r="J255" s="70" t="s">
        <v>2</v>
      </c>
      <c r="K255" s="70" t="s">
        <v>10</v>
      </c>
      <c r="L255" s="70" t="s">
        <v>4</v>
      </c>
      <c r="M255" s="70" t="s">
        <v>3</v>
      </c>
      <c r="N255" s="99" t="s">
        <v>212</v>
      </c>
    </row>
    <row r="256" spans="1:14" x14ac:dyDescent="0.25">
      <c r="B256" s="18">
        <v>1</v>
      </c>
      <c r="C256" s="33" t="s">
        <v>194</v>
      </c>
      <c r="D256" s="25" t="s">
        <v>5</v>
      </c>
      <c r="E256" s="26">
        <v>3</v>
      </c>
      <c r="F256" s="13"/>
      <c r="G256" s="13"/>
      <c r="H256" s="13"/>
      <c r="I256" s="9"/>
      <c r="J256" s="4"/>
      <c r="K256" s="8"/>
      <c r="L256" s="7"/>
      <c r="M256" s="7"/>
      <c r="N256" s="72"/>
    </row>
    <row r="257" spans="1:14" x14ac:dyDescent="0.25">
      <c r="B257" s="3"/>
      <c r="C257" s="3"/>
      <c r="D257" s="3"/>
      <c r="E257" s="3"/>
      <c r="F257" s="3"/>
      <c r="G257" s="3"/>
      <c r="H257" s="3"/>
      <c r="J257" s="3"/>
      <c r="K257" s="92" t="s">
        <v>213</v>
      </c>
      <c r="L257" s="93">
        <f>SUM(L256)</f>
        <v>0</v>
      </c>
      <c r="M257" s="93">
        <f>SUM(M256)</f>
        <v>0</v>
      </c>
      <c r="N257" s="94">
        <f>M257</f>
        <v>0</v>
      </c>
    </row>
    <row r="258" spans="1:14" x14ac:dyDescent="0.25">
      <c r="B258" s="3"/>
      <c r="C258" s="3"/>
      <c r="D258" s="3"/>
      <c r="E258" s="3"/>
      <c r="F258" s="3"/>
      <c r="G258" s="3"/>
      <c r="H258" s="3"/>
      <c r="J258" s="3"/>
      <c r="K258" s="3"/>
    </row>
    <row r="259" spans="1:14" ht="15.75" thickBot="1" x14ac:dyDescent="0.3">
      <c r="A259" s="3" t="s">
        <v>227</v>
      </c>
      <c r="B259" s="3"/>
      <c r="C259" s="3"/>
      <c r="D259" s="3"/>
      <c r="E259" s="3"/>
      <c r="F259" s="3"/>
      <c r="G259" s="3"/>
      <c r="H259" s="3"/>
      <c r="J259" s="3"/>
      <c r="K259" s="3"/>
    </row>
    <row r="260" spans="1:14" ht="39" thickBot="1" x14ac:dyDescent="0.3">
      <c r="B260" s="17" t="s">
        <v>0</v>
      </c>
      <c r="C260" s="16" t="s">
        <v>11</v>
      </c>
      <c r="D260" s="11" t="s">
        <v>8</v>
      </c>
      <c r="E260" s="12" t="s">
        <v>1</v>
      </c>
      <c r="F260" s="98" t="s">
        <v>209</v>
      </c>
      <c r="G260" s="98" t="s">
        <v>210</v>
      </c>
      <c r="H260" s="70" t="s">
        <v>211</v>
      </c>
      <c r="I260" s="70" t="s">
        <v>9</v>
      </c>
      <c r="J260" s="70" t="s">
        <v>2</v>
      </c>
      <c r="K260" s="70" t="s">
        <v>10</v>
      </c>
      <c r="L260" s="70" t="s">
        <v>4</v>
      </c>
      <c r="M260" s="70" t="s">
        <v>3</v>
      </c>
      <c r="N260" s="99" t="s">
        <v>212</v>
      </c>
    </row>
    <row r="261" spans="1:14" x14ac:dyDescent="0.25">
      <c r="B261" s="18">
        <v>1</v>
      </c>
      <c r="C261" s="33" t="s">
        <v>195</v>
      </c>
      <c r="D261" s="13" t="s">
        <v>6</v>
      </c>
      <c r="E261" s="14">
        <v>15</v>
      </c>
      <c r="F261" s="13"/>
      <c r="G261" s="13"/>
      <c r="H261" s="13"/>
      <c r="I261" s="9"/>
      <c r="J261" s="4"/>
      <c r="K261" s="8"/>
      <c r="L261" s="7"/>
      <c r="M261" s="7"/>
      <c r="N261" s="72"/>
    </row>
    <row r="262" spans="1:14" x14ac:dyDescent="0.25">
      <c r="B262" s="19">
        <v>2</v>
      </c>
      <c r="C262" s="50" t="s">
        <v>196</v>
      </c>
      <c r="D262" s="6" t="s">
        <v>5</v>
      </c>
      <c r="E262" s="15">
        <v>8</v>
      </c>
      <c r="F262" s="13"/>
      <c r="G262" s="13"/>
      <c r="H262" s="13"/>
      <c r="I262" s="9"/>
      <c r="J262" s="4"/>
      <c r="K262" s="8"/>
      <c r="L262" s="7"/>
      <c r="M262" s="7"/>
      <c r="N262" s="72"/>
    </row>
    <row r="263" spans="1:14" x14ac:dyDescent="0.25">
      <c r="B263" s="3"/>
      <c r="C263" s="3"/>
      <c r="D263" s="3"/>
      <c r="E263" s="3"/>
      <c r="F263" s="3"/>
      <c r="G263" s="3"/>
      <c r="H263" s="3"/>
      <c r="J263" s="3"/>
      <c r="K263" s="92" t="s">
        <v>213</v>
      </c>
      <c r="L263" s="93">
        <f>SUM(L261:L262)</f>
        <v>0</v>
      </c>
      <c r="M263" s="93">
        <f>SUM(M261:M262)</f>
        <v>0</v>
      </c>
      <c r="N263" s="94">
        <f>M263</f>
        <v>0</v>
      </c>
    </row>
    <row r="264" spans="1:14" x14ac:dyDescent="0.25">
      <c r="B264" s="3"/>
      <c r="C264" s="3"/>
      <c r="D264" s="3"/>
      <c r="E264" s="3"/>
      <c r="F264" s="3"/>
      <c r="G264" s="3"/>
      <c r="H264" s="3"/>
      <c r="J264" s="3"/>
      <c r="K264" s="3"/>
    </row>
    <row r="265" spans="1:14" ht="15.75" thickBot="1" x14ac:dyDescent="0.3">
      <c r="A265" s="3" t="s">
        <v>228</v>
      </c>
      <c r="B265" s="3"/>
      <c r="C265" s="3"/>
      <c r="D265" s="3"/>
      <c r="E265" s="3"/>
      <c r="F265" s="3"/>
      <c r="G265" s="3"/>
      <c r="H265" s="3"/>
      <c r="J265" s="3"/>
      <c r="K265" s="3"/>
    </row>
    <row r="266" spans="1:14" ht="39" thickBot="1" x14ac:dyDescent="0.3">
      <c r="B266" s="17" t="s">
        <v>0</v>
      </c>
      <c r="C266" s="16" t="s">
        <v>11</v>
      </c>
      <c r="D266" s="11" t="s">
        <v>8</v>
      </c>
      <c r="E266" s="12" t="s">
        <v>1</v>
      </c>
      <c r="F266" s="98" t="s">
        <v>209</v>
      </c>
      <c r="G266" s="98" t="s">
        <v>210</v>
      </c>
      <c r="H266" s="70" t="s">
        <v>211</v>
      </c>
      <c r="I266" s="70" t="s">
        <v>9</v>
      </c>
      <c r="J266" s="70" t="s">
        <v>2</v>
      </c>
      <c r="K266" s="70" t="s">
        <v>10</v>
      </c>
      <c r="L266" s="70" t="s">
        <v>4</v>
      </c>
      <c r="M266" s="70" t="s">
        <v>3</v>
      </c>
      <c r="N266" s="99" t="s">
        <v>212</v>
      </c>
    </row>
    <row r="267" spans="1:14" ht="63.75" x14ac:dyDescent="0.25">
      <c r="B267" s="18">
        <v>1</v>
      </c>
      <c r="C267" s="43" t="s">
        <v>197</v>
      </c>
      <c r="D267" s="25" t="s">
        <v>6</v>
      </c>
      <c r="E267" s="26">
        <v>3</v>
      </c>
      <c r="F267" s="13"/>
      <c r="G267" s="13"/>
      <c r="H267" s="13"/>
      <c r="I267" s="9"/>
      <c r="J267" s="4"/>
      <c r="K267" s="8"/>
      <c r="L267" s="7"/>
      <c r="M267" s="7"/>
      <c r="N267" s="72"/>
    </row>
    <row r="268" spans="1:14" ht="63.75" x14ac:dyDescent="0.25">
      <c r="B268" s="19">
        <v>2</v>
      </c>
      <c r="C268" s="43" t="s">
        <v>198</v>
      </c>
      <c r="D268" s="21" t="s">
        <v>6</v>
      </c>
      <c r="E268" s="22">
        <v>3</v>
      </c>
      <c r="F268" s="13"/>
      <c r="G268" s="13"/>
      <c r="H268" s="13"/>
      <c r="I268" s="9"/>
      <c r="J268" s="4"/>
      <c r="K268" s="8"/>
      <c r="L268" s="7"/>
      <c r="M268" s="7"/>
      <c r="N268" s="72"/>
    </row>
    <row r="269" spans="1:14" x14ac:dyDescent="0.25">
      <c r="B269" s="3"/>
      <c r="C269" s="3"/>
      <c r="D269" s="3"/>
      <c r="E269" s="3"/>
      <c r="F269" s="3"/>
      <c r="G269" s="3"/>
      <c r="H269" s="3"/>
      <c r="J269" s="3"/>
      <c r="K269" s="92" t="s">
        <v>213</v>
      </c>
      <c r="L269" s="93">
        <f>SUM(L267:L268)</f>
        <v>0</v>
      </c>
      <c r="M269" s="93">
        <f>SUM(M267:M268)</f>
        <v>0</v>
      </c>
      <c r="N269" s="94">
        <f>M269</f>
        <v>0</v>
      </c>
    </row>
    <row r="270" spans="1:14" x14ac:dyDescent="0.25">
      <c r="B270" s="3"/>
      <c r="C270" s="3"/>
      <c r="D270" s="3"/>
      <c r="E270" s="3"/>
      <c r="F270" s="3"/>
      <c r="G270" s="3"/>
      <c r="H270" s="3"/>
      <c r="J270" s="3"/>
      <c r="K270" s="3"/>
    </row>
    <row r="271" spans="1:14" ht="15.75" thickBot="1" x14ac:dyDescent="0.3">
      <c r="A271" s="3" t="s">
        <v>229</v>
      </c>
      <c r="B271" s="3"/>
      <c r="C271" s="3"/>
      <c r="D271" s="3"/>
      <c r="E271" s="3"/>
      <c r="F271" s="3"/>
      <c r="G271" s="3"/>
      <c r="H271" s="3"/>
      <c r="J271" s="3"/>
      <c r="K271" s="3"/>
    </row>
    <row r="272" spans="1:14" ht="39" thickBot="1" x14ac:dyDescent="0.3">
      <c r="B272" s="17" t="s">
        <v>0</v>
      </c>
      <c r="C272" s="16" t="s">
        <v>11</v>
      </c>
      <c r="D272" s="11" t="s">
        <v>8</v>
      </c>
      <c r="E272" s="12" t="s">
        <v>1</v>
      </c>
      <c r="F272" s="98" t="s">
        <v>209</v>
      </c>
      <c r="G272" s="98" t="s">
        <v>210</v>
      </c>
      <c r="H272" s="70" t="s">
        <v>211</v>
      </c>
      <c r="I272" s="70" t="s">
        <v>9</v>
      </c>
      <c r="J272" s="70" t="s">
        <v>2</v>
      </c>
      <c r="K272" s="70" t="s">
        <v>10</v>
      </c>
      <c r="L272" s="70" t="s">
        <v>4</v>
      </c>
      <c r="M272" s="70" t="s">
        <v>3</v>
      </c>
      <c r="N272" s="99" t="s">
        <v>212</v>
      </c>
    </row>
    <row r="273" spans="2:14" ht="39" x14ac:dyDescent="0.25">
      <c r="B273" s="18">
        <v>1</v>
      </c>
      <c r="C273" s="44" t="s">
        <v>199</v>
      </c>
      <c r="D273" s="25" t="s">
        <v>6</v>
      </c>
      <c r="E273" s="26">
        <v>450</v>
      </c>
      <c r="F273" s="13"/>
      <c r="G273" s="13"/>
      <c r="H273" s="13"/>
      <c r="I273" s="9"/>
      <c r="J273" s="4"/>
      <c r="K273" s="8"/>
      <c r="L273" s="7"/>
      <c r="M273" s="7"/>
      <c r="N273" s="72"/>
    </row>
    <row r="274" spans="2:14" x14ac:dyDescent="0.25">
      <c r="B274" s="3"/>
      <c r="C274" s="3"/>
      <c r="D274" s="3"/>
      <c r="E274" s="3"/>
      <c r="F274" s="3"/>
      <c r="G274" s="3"/>
      <c r="H274" s="3"/>
      <c r="J274" s="3"/>
      <c r="K274" s="92" t="s">
        <v>213</v>
      </c>
      <c r="L274" s="93">
        <f>SUM(L273)</f>
        <v>0</v>
      </c>
      <c r="M274" s="93">
        <f>SUM(M273)</f>
        <v>0</v>
      </c>
      <c r="N274" s="94">
        <f>M274</f>
        <v>0</v>
      </c>
    </row>
  </sheetData>
  <dataValidations disablePrompts="1" count="2">
    <dataValidation type="list" allowBlank="1" showInputMessage="1" showErrorMessage="1" sqref="G182:G183" xr:uid="{00000000-0002-0000-0000-000000000000}">
      <formula1>#REF!</formula1>
    </dataValidation>
    <dataValidation type="list" allowBlank="1" showInputMessage="1" showErrorMessage="1" sqref="D273 D267:D268 D261:D262 D235 D230 D225 D218:D220 J26:J92 J97:J181 J186:J189 J194:J196 J218:J220 J225 J230 J235 J240:J241 J246 J251 J256 J261:J262 J267:J268 J273 J201:J214 D246 D256 D251 D26:D92 D240:D241 D201:D214 D194:D196 D186:D189 D97:D183" xr:uid="{00000000-0002-0000-0000-000001000000}">
      <formula1>#REF!</formula1>
    </dataValidation>
  </dataValidations>
  <pageMargins left="0.7" right="0.7" top="0.75" bottom="0.75" header="0.3" footer="0.3"/>
  <pageSetup paperSize="9" scale="42"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UCZKIN.ZP.20.2025.EU</vt:lpstr>
      <vt:lpstr>UCZKIN.ZP.20.2025.EU!_Hlk204253829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Artur Pianka</dc:creator>
  <cp:lastModifiedBy>Małgorzata Biernacka</cp:lastModifiedBy>
  <cp:lastPrinted>2025-12-15T09:14:05Z</cp:lastPrinted>
  <dcterms:created xsi:type="dcterms:W3CDTF">2020-05-15T06:58:42Z</dcterms:created>
  <dcterms:modified xsi:type="dcterms:W3CDTF">2025-12-15T09:14:09Z</dcterms:modified>
</cp:coreProperties>
</file>